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9" activeTab="0"/>
  </bookViews>
  <sheets>
    <sheet name="Point Financier 2013" sheetId="1" r:id="rId1"/>
    <sheet name="Synthèse Dépenses COM 31 10 13" sheetId="2" r:id="rId2"/>
    <sheet name="Primes Solaires " sheetId="3" r:id="rId3"/>
    <sheet name="Isolation Residentiel Elec" sheetId="4" r:id="rId4"/>
    <sheet name="Isolation Residentiel Gaz" sheetId="5" r:id="rId5"/>
    <sheet name="Clim PAC Gaz" sheetId="6" r:id="rId6"/>
    <sheet name="Clim PAC Elec" sheetId="7" r:id="rId7"/>
    <sheet name="Chauffage Bois Gaz" sheetId="8" r:id="rId8"/>
    <sheet name="Chauffage Bois Elec " sheetId="9" r:id="rId9"/>
    <sheet name="Chauffage Performant Gaz" sheetId="10" r:id="rId10"/>
    <sheet name="Primes Partenaires " sheetId="11" r:id="rId11"/>
    <sheet name="Pack RENO" sheetId="12" r:id="rId12"/>
    <sheet name="CE Thermo-dynam" sheetId="13" r:id="rId13"/>
    <sheet name="Offre Electroménager" sheetId="14" r:id="rId14"/>
    <sheet name="LEE Logts sociaux" sheetId="15" r:id="rId15"/>
    <sheet name="ECO-PRISES" sheetId="16" r:id="rId16"/>
    <sheet name="HYDROECO" sheetId="17" r:id="rId17"/>
    <sheet name="HYDROECO PRO" sheetId="18" r:id="rId18"/>
    <sheet name="Offre Substitution Elec" sheetId="19" r:id="rId19"/>
    <sheet name="Groupes Electrogènes" sheetId="20" r:id="rId20"/>
    <sheet name="Chauff Gaz Lgts Neufs " sheetId="21" r:id="rId21"/>
    <sheet name="Chauff Gaz Lgts en Renov" sheetId="22" r:id="rId22"/>
    <sheet name="Action Froid Performant" sheetId="23" r:id="rId23"/>
    <sheet name="Isolation Tertiaire Elec " sheetId="24" r:id="rId24"/>
    <sheet name="Isolation Tertiaire Gaz " sheetId="25" r:id="rId25"/>
    <sheet name="Eclairage Econome" sheetId="26" r:id="rId26"/>
    <sheet name="Eclairage Public " sheetId="27" r:id="rId27"/>
    <sheet name="Variateurs Elec Vitesse" sheetId="28" r:id="rId28"/>
    <sheet name="Divers ELEC" sheetId="29" r:id="rId29"/>
    <sheet name="Divers GAZ" sheetId="30" r:id="rId30"/>
    <sheet name="Transfo" sheetId="31" r:id="rId31"/>
  </sheets>
  <externalReferences>
    <externalReference r:id="rId34"/>
  </externalReferences>
  <definedNames>
    <definedName name="_xlnm._FilterDatabase" localSheetId="9" hidden="1">'Chauffage Performant Gaz'!$B$4:$B$769</definedName>
    <definedName name="_xlnm._FilterDatabase" localSheetId="4" hidden="1">'Isolation Residentiel Gaz'!$B$6:$B$187</definedName>
    <definedName name="_xlnm._FilterDatabase" localSheetId="23" hidden="1">'Isolation Tertiaire Elec '!$B$4:$B$45</definedName>
    <definedName name="_xlnm._FilterDatabase" localSheetId="24" hidden="1">'Isolation Tertiaire Gaz '!$B$4:$B$18</definedName>
    <definedName name="_xlnm._FilterDatabase" localSheetId="2" hidden="1">'Primes Solaires '!$B$4:$B$140</definedName>
  </definedNames>
  <calcPr fullCalcOnLoad="1"/>
</workbook>
</file>

<file path=xl/comments12.xml><?xml version="1.0" encoding="utf-8"?>
<comments xmlns="http://schemas.openxmlformats.org/spreadsheetml/2006/main">
  <authors>
    <author>D08756</author>
  </authors>
  <commentList>
    <comment ref="B5" authorId="0">
      <text>
        <r>
          <rPr>
            <b/>
            <sz val="9"/>
            <rFont val="Tahoma"/>
            <family val="2"/>
          </rPr>
          <t>PACK RENO
2 iso + bois</t>
        </r>
      </text>
    </comment>
    <comment ref="B6" authorId="0">
      <text>
        <r>
          <rPr>
            <b/>
            <sz val="9"/>
            <rFont val="Tahoma"/>
            <family val="2"/>
          </rPr>
          <t>PACK RENO
2 iso + Pac</t>
        </r>
      </text>
    </comment>
    <comment ref="B7" authorId="0">
      <text>
        <r>
          <rPr>
            <b/>
            <sz val="9"/>
            <rFont val="Tahoma"/>
            <family val="2"/>
          </rPr>
          <t>PACK RENO
2 iso + Bois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MONDOLONI Anthony</author>
  </authors>
  <commentList>
    <comment ref="B89" authorId="0">
      <text>
        <r>
          <rPr>
            <b/>
            <sz val="9"/>
            <rFont val="Tahoma"/>
            <family val="2"/>
          </rPr>
          <t>MONDOLONI Anthony:</t>
        </r>
        <r>
          <rPr>
            <sz val="9"/>
            <rFont val="Tahoma"/>
            <family val="2"/>
          </rPr>
          <t xml:space="preserve">
NON QUALIBOIS au 01/01/2013</t>
        </r>
      </text>
    </comment>
    <comment ref="B161" authorId="0">
      <text>
        <r>
          <rPr>
            <b/>
            <sz val="9"/>
            <rFont val="Tahoma"/>
            <family val="2"/>
          </rPr>
          <t>MONDOLONI Anthony:</t>
        </r>
        <r>
          <rPr>
            <sz val="9"/>
            <rFont val="Tahoma"/>
            <family val="2"/>
          </rPr>
          <t xml:space="preserve">
NON QUALIBOIS au 01/01/2013</t>
        </r>
      </text>
    </comment>
  </commentList>
</comments>
</file>

<file path=xl/sharedStrings.xml><?xml version="1.0" encoding="utf-8"?>
<sst xmlns="http://schemas.openxmlformats.org/spreadsheetml/2006/main" count="10186" uniqueCount="5371">
  <si>
    <t xml:space="preserve">VARIATEURS ELECTRONIQUES DE VITESSE </t>
  </si>
  <si>
    <t xml:space="preserve">Aide calculée au cas par cas. Plafond : 83,61€ HT/Mwh </t>
  </si>
  <si>
    <t xml:space="preserve">Aide calculée au cas par cas.  </t>
  </si>
  <si>
    <t>Primes pour préparation des dossiers</t>
  </si>
  <si>
    <t>Aides jusqu'à 83,60 € HT</t>
  </si>
  <si>
    <t>ECLAIRAGE PUBLIC - Régulateurs Variateurs</t>
  </si>
  <si>
    <t>OFFRE CHAUFFAGE PERFORMANT - Chaudières Gaz</t>
  </si>
  <si>
    <t>SOUS-TOTAL</t>
  </si>
  <si>
    <t>DEPENSES DE COMMUNICATION</t>
  </si>
  <si>
    <t>Conventions d'intention signées</t>
  </si>
  <si>
    <t xml:space="preserve">ISOLATION RESIDENTIEL - Chauffage  ELECTRICITE </t>
  </si>
  <si>
    <t xml:space="preserve">ISOLATION TERTIAIRE - Chauffage  ELECTRICITE </t>
  </si>
  <si>
    <t xml:space="preserve">ISOLATION TERTIAIRE - Chauffage  Gaz </t>
  </si>
  <si>
    <t>Tableau pour la CTC</t>
  </si>
  <si>
    <t>N°</t>
  </si>
  <si>
    <t>Noms</t>
  </si>
  <si>
    <t>Adresse</t>
  </si>
  <si>
    <t>Montant HT</t>
  </si>
  <si>
    <t>TVA</t>
  </si>
  <si>
    <t>Montant TTC</t>
  </si>
  <si>
    <t>CP</t>
  </si>
  <si>
    <t>Ville</t>
  </si>
  <si>
    <t>AJACCIO</t>
  </si>
  <si>
    <t>BASTIA</t>
  </si>
  <si>
    <t>SAN NICOLAO</t>
  </si>
  <si>
    <t>BIGUGLIA</t>
  </si>
  <si>
    <t>CORTE</t>
  </si>
  <si>
    <t>FURIANI</t>
  </si>
  <si>
    <t>Village</t>
  </si>
  <si>
    <t>PROPRIANO</t>
  </si>
  <si>
    <t>TOTAL</t>
  </si>
  <si>
    <t xml:space="preserve">ACTIONS </t>
  </si>
  <si>
    <t>Commentaires</t>
  </si>
  <si>
    <t xml:space="preserve">OFFRE SUBSTITUTION  ELEC </t>
  </si>
  <si>
    <t>GROUPES ELECTROGENES (Dossiers Effacement)</t>
  </si>
  <si>
    <t xml:space="preserve">CHAUFFAGE GAZ DANS LOGTS NEUFS </t>
  </si>
  <si>
    <t>Isolation Résidentiel / Prix Moyen 6+13/2 -TVA</t>
  </si>
  <si>
    <t>Isolation Tertiaire / Prix moyen  8+14 /2</t>
  </si>
  <si>
    <t>PART EDF</t>
  </si>
  <si>
    <t>PART CTC</t>
  </si>
  <si>
    <t>TOTAUX</t>
  </si>
  <si>
    <t>RESIDENTIEL COLLECTIF ELECTRICITE</t>
  </si>
  <si>
    <t>Nbre</t>
  </si>
  <si>
    <t>Nbre Action Spécifique EP Luminaires</t>
  </si>
  <si>
    <t>RESIDENTIEL INDIVIDUEL ELECTRICITE</t>
  </si>
  <si>
    <t>Remarques</t>
  </si>
  <si>
    <t xml:space="preserve"> CESI (PRIMES CHAUFFE EAU SOLAIRE)</t>
  </si>
  <si>
    <t>VENTISERI</t>
  </si>
  <si>
    <t>BASTELICACCIA</t>
  </si>
  <si>
    <t>Montant HT Variateurs</t>
  </si>
  <si>
    <t>SOUS-TOTAL 1</t>
  </si>
  <si>
    <t>SOUS-TOTAL 2</t>
  </si>
  <si>
    <t>Aide Unitaires € HT</t>
  </si>
  <si>
    <t xml:space="preserve">AIDES FINANCIERES </t>
  </si>
  <si>
    <t>TOTAL DES DEPENSES : AIDES  + COMMUNICATION</t>
  </si>
  <si>
    <t>Unités</t>
  </si>
  <si>
    <t>ECCICA SUARELLA</t>
  </si>
  <si>
    <t>LEE pour Logements Sociaux</t>
  </si>
  <si>
    <t>Contrats d'effacement en période de pointe</t>
  </si>
  <si>
    <t>Opération 2011</t>
  </si>
  <si>
    <t xml:space="preserve"> pas de dépenses</t>
  </si>
  <si>
    <t xml:space="preserve">HYDRO'ECO Régulateurs d'eau </t>
  </si>
  <si>
    <t>HYDRO'ECO Douchettes</t>
  </si>
  <si>
    <t>VEV sur pompes et moteurs</t>
  </si>
  <si>
    <t xml:space="preserve">Transformateurs Distribution Publique à Haut Rendement </t>
  </si>
  <si>
    <t>MARSEILLE</t>
  </si>
  <si>
    <t>Moriani Plage</t>
  </si>
  <si>
    <t xml:space="preserve">Offre Chauffage Performant Bois . Paiement de  poêles </t>
  </si>
  <si>
    <t>Ldt Les Brises de Mer</t>
  </si>
  <si>
    <t>SCI LE PANORAMA</t>
  </si>
  <si>
    <t>AJACCIO Cedex 1</t>
  </si>
  <si>
    <t>LOGIREM</t>
  </si>
  <si>
    <t>SERRA DI SCOPAMENA</t>
  </si>
  <si>
    <t>Quté Logts</t>
  </si>
  <si>
    <t xml:space="preserve">DEPENSES ENGAGEES Total € HT </t>
  </si>
  <si>
    <t>LECCI</t>
  </si>
  <si>
    <t>CALVI</t>
  </si>
  <si>
    <t>SARROLA CARCOPINO</t>
  </si>
  <si>
    <t>CALCATOGGIO</t>
  </si>
  <si>
    <t>PERI</t>
  </si>
  <si>
    <t>PORTO VECCHIO</t>
  </si>
  <si>
    <t>FOLELLI</t>
  </si>
  <si>
    <t xml:space="preserve">Village </t>
  </si>
  <si>
    <t>ILE ROUSSE</t>
  </si>
  <si>
    <t>LUCCIANA</t>
  </si>
  <si>
    <t>BORGO</t>
  </si>
  <si>
    <t>GHISONACCIA</t>
  </si>
  <si>
    <t>PORTO-VECCHIO</t>
  </si>
  <si>
    <t>BELGODERE</t>
  </si>
  <si>
    <t>SAINT FLORENT</t>
  </si>
  <si>
    <t>APPIETTO</t>
  </si>
  <si>
    <t>PARIS</t>
  </si>
  <si>
    <t>MEZZAVIA</t>
  </si>
  <si>
    <t>Centre Cial La Rocade</t>
  </si>
  <si>
    <t>19 Bd Paoli</t>
  </si>
  <si>
    <t>MAIRIE DE PORTO VECCHIO</t>
  </si>
  <si>
    <t>Rue Fred Scamaroni</t>
  </si>
  <si>
    <t>U Fangu</t>
  </si>
  <si>
    <t>GALERIA</t>
  </si>
  <si>
    <t>BONIFACIO</t>
  </si>
  <si>
    <t>Montant HT €</t>
  </si>
  <si>
    <t>Objet</t>
  </si>
  <si>
    <t>Chambre de Métiers et de l'Artisanat de la Corse du Sud</t>
  </si>
  <si>
    <t>Chemin de la Sposata  BP 40958</t>
  </si>
  <si>
    <t>AJACCIO CEDEX 9</t>
  </si>
  <si>
    <t xml:space="preserve"> Nbre Régulateurs d'eau </t>
  </si>
  <si>
    <t xml:space="preserve"> Nbre Douchettes</t>
  </si>
  <si>
    <t xml:space="preserve"> Aides Pts Equipés en Mwh Variateurs Régulateurs</t>
  </si>
  <si>
    <t>111 Cours Napoléon</t>
  </si>
  <si>
    <t>Folelli</t>
  </si>
  <si>
    <t>PENTA DI CASINCA</t>
  </si>
  <si>
    <t>Montant HT Variateurs  Régulateurs</t>
  </si>
  <si>
    <t>Montant HT Eclairage Public</t>
  </si>
  <si>
    <t>CERVIONE</t>
  </si>
  <si>
    <t>SCI ROBIN DES BOIS</t>
  </si>
  <si>
    <t>Payées en 2013 ( 1 Régul dossier inclus ds mt mais pas ds qutés realisées)</t>
  </si>
  <si>
    <t>OFFRE CHAUFFAGE PERFORMANT BOIS ELEC</t>
  </si>
  <si>
    <t>ECLAIRAGE PERFORMANT ECONOME</t>
  </si>
  <si>
    <t xml:space="preserve">ECLAIRAGE PUBLIC - Luminaires E P </t>
  </si>
  <si>
    <t xml:space="preserve">ECLAIRAGE PUBLIC - Luminaires d'extérieur PRO </t>
  </si>
  <si>
    <t>ECLAIRAGE PUBLIC - Horloge Astronomique</t>
  </si>
  <si>
    <t>ACTION FROID PERFORMANT ALIMENTAIRE</t>
  </si>
  <si>
    <t xml:space="preserve">CHAUFF GAZ DANS LOGTS EN RENOVATION </t>
  </si>
  <si>
    <t>PACK RENOVATION</t>
  </si>
  <si>
    <t>Offre ELECTROMENAGER</t>
  </si>
  <si>
    <t>Prénoms</t>
  </si>
  <si>
    <t>BERQUER</t>
  </si>
  <si>
    <t>Jean Pierre</t>
  </si>
  <si>
    <t xml:space="preserve"> PINA</t>
  </si>
  <si>
    <t>Michel</t>
  </si>
  <si>
    <t>139, Borgo Village</t>
  </si>
  <si>
    <t xml:space="preserve"> GERECHT</t>
  </si>
  <si>
    <t>Klaus</t>
  </si>
  <si>
    <t>AM Gymnasium 30</t>
  </si>
  <si>
    <t>D47906</t>
  </si>
  <si>
    <t>KEMPEN</t>
  </si>
  <si>
    <t xml:space="preserve"> FAZI</t>
  </si>
  <si>
    <t>Christian</t>
  </si>
  <si>
    <t>Saint Antoine</t>
  </si>
  <si>
    <t xml:space="preserve"> VIETTO</t>
  </si>
  <si>
    <t>Gilbert</t>
  </si>
  <si>
    <t>Route de Bastia</t>
  </si>
  <si>
    <t>BERTON</t>
  </si>
  <si>
    <t xml:space="preserve">Gérard </t>
  </si>
  <si>
    <t>Quartier La Mora</t>
  </si>
  <si>
    <t xml:space="preserve"> GIANNESINI</t>
  </si>
  <si>
    <t>Jean François</t>
  </si>
  <si>
    <t>4 Le Priape Rue des Nymphéas</t>
  </si>
  <si>
    <t>BOUC BEL AIR</t>
  </si>
  <si>
    <t xml:space="preserve"> LEDOUX</t>
  </si>
  <si>
    <t>Bruno</t>
  </si>
  <si>
    <t>Village Ldt Saint Sylvestre</t>
  </si>
  <si>
    <t>CARBUCCIA</t>
  </si>
  <si>
    <t xml:space="preserve"> MORACCHINI</t>
  </si>
  <si>
    <t>Antoine</t>
  </si>
  <si>
    <t>Chapelle Saint Antoine</t>
  </si>
  <si>
    <t>CABAU</t>
  </si>
  <si>
    <t xml:space="preserve">Marie </t>
  </si>
  <si>
    <t>16,Rue de Pondichery</t>
  </si>
  <si>
    <t xml:space="preserve"> PAOLI</t>
  </si>
  <si>
    <t>Alexa</t>
  </si>
  <si>
    <t>Volpaja</t>
  </si>
  <si>
    <t xml:space="preserve"> BARRY</t>
  </si>
  <si>
    <t>Madeleine</t>
  </si>
  <si>
    <t>Allée des Arbousiers</t>
  </si>
  <si>
    <t xml:space="preserve"> LUCIANI</t>
  </si>
  <si>
    <t>Dominique</t>
  </si>
  <si>
    <t>Villa Chantovent Olivadia</t>
  </si>
  <si>
    <t xml:space="preserve"> MARIANI</t>
  </si>
  <si>
    <t>Marie</t>
  </si>
  <si>
    <t>Les Hts de Bodiccione Bt O Le Cardo Rue des Magnolias</t>
  </si>
  <si>
    <t xml:space="preserve"> ANTOINE-SANTONI</t>
  </si>
  <si>
    <t>Thierry</t>
  </si>
  <si>
    <t>Village Cozzano</t>
  </si>
  <si>
    <t>COZZANO</t>
  </si>
  <si>
    <t xml:space="preserve"> ORSATELLI</t>
  </si>
  <si>
    <t>Joseph</t>
  </si>
  <si>
    <t>Santa Lucia Di Mercurio</t>
  </si>
  <si>
    <t xml:space="preserve"> HEURGON</t>
  </si>
  <si>
    <t>Yves</t>
  </si>
  <si>
    <t>Lieu dit U Fragnu</t>
  </si>
  <si>
    <t xml:space="preserve"> HENRY</t>
  </si>
  <si>
    <t>Jean Marc</t>
  </si>
  <si>
    <t>77 Traverse du Fort Fouque</t>
  </si>
  <si>
    <t xml:space="preserve"> SANTUCCI</t>
  </si>
  <si>
    <t>Raphael</t>
  </si>
  <si>
    <t>Ldt Casanile Près Mairie</t>
  </si>
  <si>
    <t>PERO CASEVECCHIE</t>
  </si>
  <si>
    <t xml:space="preserve"> ABDELKADER</t>
  </si>
  <si>
    <t>Bensalah</t>
  </si>
  <si>
    <t>6 Lotissement Paccini</t>
  </si>
  <si>
    <t>LANDINI</t>
  </si>
  <si>
    <t xml:space="preserve">Antoine </t>
  </si>
  <si>
    <t>Chiosella Rte de Chiatra</t>
  </si>
  <si>
    <t>CHIATRA DI VERDE</t>
  </si>
  <si>
    <t xml:space="preserve"> SILVANI</t>
  </si>
  <si>
    <t>Isabelle</t>
  </si>
  <si>
    <t>Ldt Poggiolo Sopranu</t>
  </si>
  <si>
    <t>UCCIANI</t>
  </si>
  <si>
    <t xml:space="preserve"> SERPAGGI</t>
  </si>
  <si>
    <t>Michèle</t>
  </si>
  <si>
    <t>Campo Vallone</t>
  </si>
  <si>
    <t>DIEMER</t>
  </si>
  <si>
    <t xml:space="preserve">Ange Pascal </t>
  </si>
  <si>
    <t>Domaine de Suartello villa 65 Rte de Mezzavia</t>
  </si>
  <si>
    <t xml:space="preserve"> LEONETTI</t>
  </si>
  <si>
    <t>Jean Paul</t>
  </si>
  <si>
    <t>Lieu dit Giglione</t>
  </si>
  <si>
    <t xml:space="preserve"> BURESI</t>
  </si>
  <si>
    <t>Jacqueline</t>
  </si>
  <si>
    <t>Ldt Batello Mignataja</t>
  </si>
  <si>
    <t>François</t>
  </si>
  <si>
    <t>Route de Calasima</t>
  </si>
  <si>
    <t>ALBERTACCE</t>
  </si>
  <si>
    <t xml:space="preserve"> CASTELLANI</t>
  </si>
  <si>
    <t>Marc</t>
  </si>
  <si>
    <t>Lieu dit Malersu</t>
  </si>
  <si>
    <t>CHIATRA-DI-VERDE</t>
  </si>
  <si>
    <t xml:space="preserve"> ZATTARA</t>
  </si>
  <si>
    <t>Alexandre</t>
  </si>
  <si>
    <t>Lotissement du Phare Alistro</t>
  </si>
  <si>
    <t>SAN GIULIANO</t>
  </si>
  <si>
    <t xml:space="preserve"> TISSERANT</t>
  </si>
  <si>
    <t>Daniel</t>
  </si>
  <si>
    <t>11, Rue Sainte Geneviève</t>
  </si>
  <si>
    <t>DOMMARTEMONT</t>
  </si>
  <si>
    <t xml:space="preserve"> GERONIMI</t>
  </si>
  <si>
    <t>Lieu dit Piedi Sardo</t>
  </si>
  <si>
    <t xml:space="preserve"> PENEAU</t>
  </si>
  <si>
    <t>Guagno Les Bains</t>
  </si>
  <si>
    <t>POGGIOLO</t>
  </si>
  <si>
    <t xml:space="preserve"> PIRRONE</t>
  </si>
  <si>
    <t>François Paul</t>
  </si>
  <si>
    <t>GUAGNO</t>
  </si>
  <si>
    <t xml:space="preserve">Sandrine </t>
  </si>
  <si>
    <t>Domaine Suartello villa n°67 Rte de Mezzavia</t>
  </si>
  <si>
    <t xml:space="preserve"> FOUGIER</t>
  </si>
  <si>
    <t>Murielle</t>
  </si>
  <si>
    <t xml:space="preserve">Petrajolo </t>
  </si>
  <si>
    <t>PRUNELLI DI FIUM'ORBO</t>
  </si>
  <si>
    <t xml:space="preserve"> ORI</t>
  </si>
  <si>
    <t>Mathieu</t>
  </si>
  <si>
    <t>Face maison de Repos Chemin du Finosello</t>
  </si>
  <si>
    <t>SAMARCELLY</t>
  </si>
  <si>
    <t xml:space="preserve">Michel </t>
  </si>
  <si>
    <t>Lieu dit Grazzoso</t>
  </si>
  <si>
    <t>SAINTE LUCIE DE PORTO-VECCHIO</t>
  </si>
  <si>
    <t xml:space="preserve"> DE PERETTI</t>
  </si>
  <si>
    <t>Napoléon</t>
  </si>
  <si>
    <t>Lieu dit Cusciocani</t>
  </si>
  <si>
    <t>LEVIE</t>
  </si>
  <si>
    <t xml:space="preserve"> SAMONI</t>
  </si>
  <si>
    <t>Camping Kallisté Villa 1 Rte de la plage</t>
  </si>
  <si>
    <t>Camping Kallisté Villa 2 Rte de la plage</t>
  </si>
  <si>
    <t>ROSSY</t>
  </si>
  <si>
    <t xml:space="preserve">Claude </t>
  </si>
  <si>
    <t>Grassa Coda</t>
  </si>
  <si>
    <t xml:space="preserve"> HAZAN</t>
  </si>
  <si>
    <t>Olivier</t>
  </si>
  <si>
    <t>Villa Cavalucciu Alivella</t>
  </si>
  <si>
    <t>RODRIGUEZ</t>
  </si>
  <si>
    <t xml:space="preserve">Gilles </t>
  </si>
  <si>
    <t>Les Logis de l'Acqueduc</t>
  </si>
  <si>
    <t xml:space="preserve"> SALINI</t>
  </si>
  <si>
    <t>Fabien</t>
  </si>
  <si>
    <t>Lieu dit Cotone</t>
  </si>
  <si>
    <t xml:space="preserve"> CASTELLI</t>
  </si>
  <si>
    <t>Freddy</t>
  </si>
  <si>
    <t>N°60 Ceccia</t>
  </si>
  <si>
    <t xml:space="preserve"> ROSSI</t>
  </si>
  <si>
    <t>Jean Louis</t>
  </si>
  <si>
    <t>6 rue Gabriel Peri</t>
  </si>
  <si>
    <t xml:space="preserve"> ROUGON</t>
  </si>
  <si>
    <t>Gilles</t>
  </si>
  <si>
    <t>4 Lotissement Bella Vista</t>
  </si>
  <si>
    <t xml:space="preserve"> Régularisation décembre 2012 suite erreur réclamation courrier clt du 27/12/12</t>
  </si>
  <si>
    <t xml:space="preserve">CI CAMPEMU Mr Cappuri </t>
  </si>
  <si>
    <t>Ldt Capenelle</t>
  </si>
  <si>
    <t>GHISONI</t>
  </si>
  <si>
    <t>FOYER U SERENU</t>
  </si>
  <si>
    <t>Qua Porette</t>
  </si>
  <si>
    <t>Restaurant A TEPPA</t>
  </si>
  <si>
    <t>SAN LORENZO</t>
  </si>
  <si>
    <t>Restaurant ST ANTOINE</t>
  </si>
  <si>
    <t>ldt Lago</t>
  </si>
  <si>
    <t>Mairie de PORTO VECCHIO</t>
  </si>
  <si>
    <t>Hôtel de Ville</t>
  </si>
  <si>
    <t>Hôtel U CAPU BIANCU</t>
  </si>
  <si>
    <t>Domaine Pozzo Niello</t>
  </si>
  <si>
    <t xml:space="preserve">SNC PRICAL 2 </t>
  </si>
  <si>
    <t>Casino Calvi Av Christophe Colomb</t>
  </si>
  <si>
    <t xml:space="preserve">SA BASTIA DISCOUNT </t>
  </si>
  <si>
    <t>HYPER U RN 193</t>
  </si>
  <si>
    <t>Sarl B.COLOMBINI ZOOM</t>
  </si>
  <si>
    <t xml:space="preserve">45 Rue Fesch </t>
  </si>
  <si>
    <t>SARL LES RESIDENCES DU VALINCO</t>
  </si>
  <si>
    <t>Res Aria Marina Ldt Cuparchiata</t>
  </si>
  <si>
    <t xml:space="preserve">NO </t>
  </si>
  <si>
    <t>SNC PACAM 2</t>
  </si>
  <si>
    <t>AJACCIO MEZZAVIA</t>
  </si>
  <si>
    <t>SNC HYPER ROCADE 2</t>
  </si>
  <si>
    <t xml:space="preserve">Société CODIM 2 Site Casino Corte </t>
  </si>
  <si>
    <t xml:space="preserve">Avenue Paul Giacobbi </t>
  </si>
  <si>
    <t xml:space="preserve">Société CODIM 2 Site Casino  Propriano </t>
  </si>
  <si>
    <t xml:space="preserve">Société CODIM 2 Site Casino Calvi </t>
  </si>
  <si>
    <t>Société CODIM 2 Site Casino Moriani</t>
  </si>
  <si>
    <t>Société CODIM 2 Site Casino Prunelli di Fbo</t>
  </si>
  <si>
    <t>LEROY MERLIN SAS FURIANI</t>
  </si>
  <si>
    <t>CC LA ROCADE</t>
  </si>
  <si>
    <t xml:space="preserve"> FURIANI</t>
  </si>
  <si>
    <t>SAS DU FANGO</t>
  </si>
  <si>
    <t xml:space="preserve">Leclerc Annonciade Qua du Fango </t>
  </si>
  <si>
    <t>SERRA DI SCOPAMENE</t>
  </si>
  <si>
    <t>POLVEROSO</t>
  </si>
  <si>
    <t xml:space="preserve">2 Rue du Castagno </t>
  </si>
  <si>
    <t>Route du Collège</t>
  </si>
  <si>
    <t>Res Les Crêtes Iris 2 Rte des Sanguinaires</t>
  </si>
  <si>
    <t>Mignataja</t>
  </si>
  <si>
    <t>Mairie de CASALABRIVA</t>
  </si>
  <si>
    <t>CASALABRIVA</t>
  </si>
  <si>
    <t>Bar LA GAZELLE Mr Murgia</t>
  </si>
  <si>
    <t>RN198</t>
  </si>
  <si>
    <t>SCI B2M Résidence Franceschi</t>
  </si>
  <si>
    <t>STA LUCIA DI MORIANI</t>
  </si>
  <si>
    <t>SCI TRA DI NOI Résidence A Népita</t>
  </si>
  <si>
    <t>Lot 145 Chemin Bella Riva Marina di Fiori</t>
  </si>
  <si>
    <t>SCI FLORENCE</t>
  </si>
  <si>
    <t>Ldt Mazetta Rte de Bonifacio</t>
  </si>
  <si>
    <t>SCCV CHIARA</t>
  </si>
  <si>
    <t xml:space="preserve">Imm l'Aiglon 2 Av de Verdun </t>
  </si>
  <si>
    <t>SCI JPM</t>
  </si>
  <si>
    <t>Qua Casale Plaine de Peri</t>
  </si>
  <si>
    <t>SCI A TORRICELLA</t>
  </si>
  <si>
    <t>SARL VITALI EXPERTISES</t>
  </si>
  <si>
    <t>Maison Casabianca Fior di Toga</t>
  </si>
  <si>
    <t>Association A TEGHJA</t>
  </si>
  <si>
    <t>ZI Ldt Pastoreccia</t>
  </si>
  <si>
    <t>HOTEL BALANEA (JBC Invest)</t>
  </si>
  <si>
    <t>Place Christophe Colomb</t>
  </si>
  <si>
    <t>SARL CONCEPT BURGER CHIC</t>
  </si>
  <si>
    <t>HOTEL ST FRANCOIS (JBC Invest)</t>
  </si>
  <si>
    <t>Sarl HOTEL SHEGARA</t>
  </si>
  <si>
    <t>La Marine</t>
  </si>
  <si>
    <t>SHEP PRESQU'ILE INVESTISSEMENT</t>
  </si>
  <si>
    <t>Presqu'il U Benedettu</t>
  </si>
  <si>
    <t>SCI LE PANCARE</t>
  </si>
  <si>
    <t>9 Cours Jean Nicoli</t>
  </si>
  <si>
    <t>SARL MEUBLES MANCINI</t>
  </si>
  <si>
    <t>Lot U Stollu</t>
  </si>
  <si>
    <t xml:space="preserve">Hôtel CAMPO DELL'ORO </t>
  </si>
  <si>
    <t>Vignetta</t>
  </si>
  <si>
    <t>MAROSELLI Pascal</t>
  </si>
  <si>
    <t>MAIRIE DE SERRA DI SCOPAMENA</t>
  </si>
  <si>
    <t>Sarl AJACCIO IMMOBILIER</t>
  </si>
  <si>
    <t>10 Av Impératrice Eugénie</t>
  </si>
  <si>
    <t>111 Bd National BP 204</t>
  </si>
  <si>
    <t>Marseille Cedex 4</t>
  </si>
  <si>
    <t>SARL ALPHA GEST</t>
  </si>
  <si>
    <t>14 Cours Granval</t>
  </si>
  <si>
    <t>SARL AJACCIO IMMOBILIER</t>
  </si>
  <si>
    <t>Imm les Tamaris 10 Av Impératrice Eugénie</t>
  </si>
  <si>
    <t>12 Rue du Colonel Feracci</t>
  </si>
  <si>
    <t>Conseil Général de la Corse du Sud</t>
  </si>
  <si>
    <t>Hôtel du Département BP 414</t>
  </si>
  <si>
    <t>Ctre Hospitalier Dptal de Castelluccio</t>
  </si>
  <si>
    <t>BP 85</t>
  </si>
  <si>
    <t>AJACCIO Cedex</t>
  </si>
  <si>
    <t>Res Parc Monceau ZAC du Fango</t>
  </si>
  <si>
    <t>Offre  CHAUFFAGE PERFORMANT Collectif BOIS Gaz</t>
  </si>
  <si>
    <t>Rte de St Pancrace</t>
  </si>
  <si>
    <t xml:space="preserve">Offre  CHAUFFAGE PERFORMANT Collectif BOIS Elec </t>
  </si>
  <si>
    <t>Lot Capitoro</t>
  </si>
  <si>
    <t>CAURO</t>
  </si>
  <si>
    <t>Sarl PIETRALBA GESTION</t>
  </si>
  <si>
    <t>Rue Martin Borgomano</t>
  </si>
  <si>
    <t>OPH 2A</t>
  </si>
  <si>
    <t>7 Av Col Colonna d'Ornano BP 180</t>
  </si>
  <si>
    <t>Mairie de SERRA DI SCOPAMENE</t>
  </si>
  <si>
    <t>31 Route du bord de mer Miomo</t>
  </si>
  <si>
    <t>SANTA MARIA DI LOTA</t>
  </si>
  <si>
    <t>A J C</t>
  </si>
  <si>
    <t>Gare de Mezzavia St Pierre</t>
  </si>
  <si>
    <t>SARL SETBA</t>
  </si>
  <si>
    <t>40 Avenue Noël Franchini</t>
  </si>
  <si>
    <t>CORSENERGIE Assistance</t>
  </si>
  <si>
    <t>1 Rue des Eucalyptus</t>
  </si>
  <si>
    <t>MICHON Jean Baptiste Robert</t>
  </si>
  <si>
    <t>Quartier Baccajo</t>
  </si>
  <si>
    <t>SAV CANTONI</t>
  </si>
  <si>
    <t>Rte de Calvi ZI Cara</t>
  </si>
  <si>
    <t>SARL CLIMATEC</t>
  </si>
  <si>
    <t>Avenue Georges Pompidou</t>
  </si>
  <si>
    <t xml:space="preserve">SARL SANTONI Julien </t>
  </si>
  <si>
    <t>8 Rue Paul Colonna d'Istria</t>
  </si>
  <si>
    <t>SARL PLANET CLIM</t>
  </si>
  <si>
    <t>Chemin de Carosaccia</t>
  </si>
  <si>
    <t>SA MARINA D'ERBA ROSSA</t>
  </si>
  <si>
    <t>Camping d'Erba Rossa</t>
  </si>
  <si>
    <t>SARL MARINA D'ORO</t>
  </si>
  <si>
    <t>Camping de Marina d'Oro</t>
  </si>
  <si>
    <t>Syndic Agence du Golfe</t>
  </si>
  <si>
    <t>MAIRIE DE VIGGIANELLO</t>
  </si>
  <si>
    <t>Nbre Action Spécifique Horloges Astronomiques</t>
  </si>
  <si>
    <t>Montant HT Horloges Astronomiques</t>
  </si>
  <si>
    <t xml:space="preserve">SARL BORGO BRICOLAGE SERVICE </t>
  </si>
  <si>
    <t xml:space="preserve">LDT CAVONE MORMORANA </t>
  </si>
  <si>
    <t>SNC LION TOGA 2</t>
  </si>
  <si>
    <t>CC Géant Casino Toga</t>
  </si>
  <si>
    <t>1 Place Montgolfier</t>
  </si>
  <si>
    <t>SAINT MAURICE CEDEX</t>
  </si>
  <si>
    <t>OTV SUD VEV Station Figari</t>
  </si>
  <si>
    <t>SA PMA HOLDING (Hyper U)</t>
  </si>
  <si>
    <t>Zone Industrielle</t>
  </si>
  <si>
    <t>Destratificateur</t>
  </si>
  <si>
    <t>PAC Air/eau</t>
  </si>
  <si>
    <t xml:space="preserve"> VMC Double flux Tx Crèche la Boîte à mômes Bastia</t>
  </si>
  <si>
    <t>Offre LEE LOGEMENTS SOCIAUX</t>
  </si>
  <si>
    <t>OFFRE CHAUFFAGE PERFORMANT BOIS GAZ</t>
  </si>
  <si>
    <t>Offre ECO - PRISES Grand Public</t>
  </si>
  <si>
    <t>Opération 2012</t>
  </si>
  <si>
    <t>Opération 2012  pas de dépenses</t>
  </si>
  <si>
    <t>PAC Air/Air Classe A Offre Climatisation Performante PAC Gaz</t>
  </si>
  <si>
    <t>PAC Air/Air Classe A Offre Climatisation Performante PAC Electricité</t>
  </si>
  <si>
    <t>Primes Partenaires ( Offres pour Chaudières Gaz, Bois, PAC)</t>
  </si>
  <si>
    <t xml:space="preserve">Offre ECO - PRISES Démunis </t>
  </si>
  <si>
    <t>Offre ECO - PRISES Professionnels</t>
  </si>
  <si>
    <t xml:space="preserve">Nbre Action Spécifique Luminaires d'extérieur PRO </t>
  </si>
  <si>
    <t xml:space="preserve">Montant HT Luminaires d'extérieur PRO </t>
  </si>
  <si>
    <t>Offres Diverses et Ponctuelles ELEC</t>
  </si>
  <si>
    <t>Offres Diverses et Ponctuelles GAZ</t>
  </si>
  <si>
    <t>CAMPAGNES  Grand Public 2013</t>
  </si>
  <si>
    <t>PRO'ECO  (1 campagne de 7 jours AVRIL)</t>
  </si>
  <si>
    <t>SOLAIR'ECO  (1 campagne de 7 jours JUIN)</t>
  </si>
  <si>
    <t>Campagne PROMO : Lampes ???   (1 campagne de 10 jours : OCTOBRE)</t>
  </si>
  <si>
    <t>Campagne VALORISATION PARTENAIRES</t>
  </si>
  <si>
    <t>FILM GENERIQUE + WEBS France3 Corse / Radio Alta Frequenza / Corse-Matin</t>
  </si>
  <si>
    <t>HAVAS 360  Création &amp; Déclinaison des Campagnes 2013</t>
  </si>
  <si>
    <t>Prestations Agence EURO RSCG de 2012 à payer en 2013</t>
  </si>
  <si>
    <r>
      <t>Evènementiels 2013</t>
    </r>
    <r>
      <rPr>
        <sz val="11"/>
        <rFont val="Arial"/>
        <family val="2"/>
      </rPr>
      <t xml:space="preserve"> (y compris Festiventu)</t>
    </r>
  </si>
  <si>
    <t>AUTRES PARTENARIATS 2013</t>
  </si>
  <si>
    <t>ANIMATIONS SCOLAIRES (Partenariat PRIMU SOLE ENERGIA 2013) + TBWA\PROD</t>
  </si>
  <si>
    <r>
      <t>Insertions PRESSE 2013 (Y compris Dossier Spécial Supplément IMMOBILIER Corse Matin</t>
    </r>
    <r>
      <rPr>
        <b/>
        <sz val="10"/>
        <rFont val="Arial"/>
        <family val="2"/>
      </rPr>
      <t>)</t>
    </r>
  </si>
  <si>
    <t>DIVERS 2013</t>
  </si>
  <si>
    <t>SMTRT  Transport  / Livraison des magasins partenaires</t>
  </si>
  <si>
    <t>TOTAL Dépenses 2013 (1 + 2)</t>
  </si>
  <si>
    <t xml:space="preserve">Offre Chauffe Eau Solaire Individuel </t>
  </si>
  <si>
    <t>Offre Substitution Usages Electriques - Tertiaire</t>
  </si>
  <si>
    <t xml:space="preserve">Offre ECLAIRAGE PERFORMANT ECONOME </t>
  </si>
  <si>
    <t xml:space="preserve">Offre Groupes Electrogènes  (Contrats Effacement) </t>
  </si>
  <si>
    <t xml:space="preserve">Offre Chauffages Gaz dans Logements Neufs </t>
  </si>
  <si>
    <t xml:space="preserve">Offre Chauffage Gaz dans Logements en Rénovation </t>
  </si>
  <si>
    <t xml:space="preserve">Offre Action Froid Performant Alimentaire </t>
  </si>
  <si>
    <t xml:space="preserve">Offre ISOLATION RESIDENTIEL ELECTRICITE </t>
  </si>
  <si>
    <t xml:space="preserve">Offre ISOLATION TERTIAIRE ELECTRICITE </t>
  </si>
  <si>
    <t xml:space="preserve">Offre ISOLATION RESIDENTIEL </t>
  </si>
  <si>
    <t xml:space="preserve">OFFRE ISOLATION RESIDENTIEL </t>
  </si>
  <si>
    <t>Résidentiel individuel GAZ</t>
  </si>
  <si>
    <t>Résidentiel collectif GAZ</t>
  </si>
  <si>
    <t>Offre ISOLATION TERTIAIRE GAZ</t>
  </si>
  <si>
    <t xml:space="preserve">Offre Climatisation Performante PAC GAZ </t>
  </si>
  <si>
    <t xml:space="preserve">Offre  CHAUFFAGE PERFORMANT Foyer BOIS Gaz </t>
  </si>
  <si>
    <t xml:space="preserve">Offre  CHAUFFAGE PERFORMANT Foyer BOIS Elec </t>
  </si>
  <si>
    <t xml:space="preserve">Offre  CHAUFFAGE PERFORMANT Individuel Chaudières Combustible  </t>
  </si>
  <si>
    <t xml:space="preserve">Offre  CHAUFFAGE PERFORMANT Collectif Chaudières Combustible  </t>
  </si>
  <si>
    <t>Offre Rémunérations Partenaires CHAUFFAGE PERFORMANT (Partenaires Bois, Chaudières Gaz et PAC)</t>
  </si>
  <si>
    <t xml:space="preserve">Offre Rémunération Partenaires Campagne ECO -PRISES </t>
  </si>
  <si>
    <t xml:space="preserve">Offre ECLAIRAGE PUBLIC (Aides Points Esquipés)  Aide Spécifique E P Luminaires et Horloges Astronomiques </t>
  </si>
  <si>
    <t xml:space="preserve">Campagne HYDRO' ECO </t>
  </si>
  <si>
    <t xml:space="preserve">Offre VARIATEURS ELECTRONIQUE DE VITESSE </t>
  </si>
  <si>
    <t xml:space="preserve">Offre Climatisation Performante PAC ELEC </t>
  </si>
  <si>
    <t xml:space="preserve">Offres Diverses et Ponctuelles Electricité </t>
  </si>
  <si>
    <t xml:space="preserve">Offres Diverses et Ponctuelles Gaz </t>
  </si>
  <si>
    <t xml:space="preserve">Campagne HYDRO ECO PRO </t>
  </si>
  <si>
    <t xml:space="preserve">Offre Chauffe-eau Thermo-dynamique </t>
  </si>
  <si>
    <t>RESIDENTIEL</t>
  </si>
  <si>
    <t>OPERATIONS PROMOTIONNELLES</t>
  </si>
  <si>
    <t>MARCHE D'AFFAIRE</t>
  </si>
  <si>
    <t>HYDRO'ECO PRO Douchettes</t>
  </si>
  <si>
    <t xml:space="preserve">HYDRO'ECO PRO Régulateurs d'eau </t>
  </si>
  <si>
    <t xml:space="preserve"> Chauffe Eau Thermodynamique</t>
  </si>
  <si>
    <t xml:space="preserve">Offre ELECTROMENAGER </t>
  </si>
  <si>
    <t xml:space="preserve">Offre Campagne PACK RENO </t>
  </si>
  <si>
    <t>Transformateurs Distribution Publique à Haut Rendement</t>
  </si>
  <si>
    <t xml:space="preserve">Quté </t>
  </si>
  <si>
    <t>ALBERTINI</t>
  </si>
  <si>
    <t xml:space="preserve">Marie Théodora </t>
  </si>
  <si>
    <t>LURI</t>
  </si>
  <si>
    <t>ORSONI</t>
  </si>
  <si>
    <t xml:space="preserve">Pierre </t>
  </si>
  <si>
    <t>Lieu dit Malvetro</t>
  </si>
  <si>
    <t xml:space="preserve"> FERRARI</t>
  </si>
  <si>
    <t>Lydie</t>
  </si>
  <si>
    <t>Ldt Macchione Querciolo</t>
  </si>
  <si>
    <t>SORBO OCAGNANO</t>
  </si>
  <si>
    <t xml:space="preserve"> MARC</t>
  </si>
  <si>
    <t>Lucciana Village</t>
  </si>
  <si>
    <t xml:space="preserve"> CAMPANA</t>
  </si>
  <si>
    <t>Poterie de Corbara Ldt Carbonaghja</t>
  </si>
  <si>
    <t>CORBARA</t>
  </si>
  <si>
    <t>SAVELLI</t>
  </si>
  <si>
    <t xml:space="preserve">Jean Luc </t>
  </si>
  <si>
    <t>Rte de la Mer Chemin Ondari</t>
  </si>
  <si>
    <t>LUMIO</t>
  </si>
  <si>
    <t xml:space="preserve"> GIORGI</t>
  </si>
  <si>
    <t>N°2029 Rte de Borgo Village</t>
  </si>
  <si>
    <t xml:space="preserve"> BRIGNETTI</t>
  </si>
  <si>
    <t>40 Bis chemin de Palazzu</t>
  </si>
  <si>
    <t>SANTA REPARATA DI BALAGNA</t>
  </si>
  <si>
    <t xml:space="preserve"> GARSI</t>
  </si>
  <si>
    <t>U Chiusellu Tattone</t>
  </si>
  <si>
    <t>VIVARIO</t>
  </si>
  <si>
    <t xml:space="preserve"> CANAVA</t>
  </si>
  <si>
    <t>Marie Fleurette</t>
  </si>
  <si>
    <t>Ldt Pigna Rte de Santa Reparata</t>
  </si>
  <si>
    <t>SUSINI</t>
  </si>
  <si>
    <t xml:space="preserve">Jean François </t>
  </si>
  <si>
    <t>Albitretto Plaine de Peri</t>
  </si>
  <si>
    <t xml:space="preserve"> MUSELLI</t>
  </si>
  <si>
    <t>JeanPaul</t>
  </si>
  <si>
    <t>Lot de Cavone</t>
  </si>
  <si>
    <t xml:space="preserve"> VANDERSCHELDEN</t>
  </si>
  <si>
    <t>Philippe</t>
  </si>
  <si>
    <t>Ldt Sylvestre</t>
  </si>
  <si>
    <t>REROLLE</t>
  </si>
  <si>
    <t xml:space="preserve">David </t>
  </si>
  <si>
    <t>Rte de Marina di Fiori chez Gilles Terrazzoni</t>
  </si>
  <si>
    <t xml:space="preserve"> FONDAROLI LESCHI</t>
  </si>
  <si>
    <t>Karine</t>
  </si>
  <si>
    <t>Ldt Farrucciu</t>
  </si>
  <si>
    <t>CONNES</t>
  </si>
  <si>
    <t xml:space="preserve">Gilles Olivier </t>
  </si>
  <si>
    <t>Vieux Molini Ldt Rajja</t>
  </si>
  <si>
    <t>PORTICCIO</t>
  </si>
  <si>
    <t xml:space="preserve"> DERVIEUX</t>
  </si>
  <si>
    <t>Christelle</t>
  </si>
  <si>
    <t>Villa les Chênes Murunaccia</t>
  </si>
  <si>
    <t>DI ROSA</t>
  </si>
  <si>
    <t xml:space="preserve">Jean Michel </t>
  </si>
  <si>
    <t>23 Lot Saint Pierre Cardo</t>
  </si>
  <si>
    <t xml:space="preserve"> VALERY</t>
  </si>
  <si>
    <t>Danielle</t>
  </si>
  <si>
    <t>Lot Santa Catalina Ldt Purettone</t>
  </si>
  <si>
    <t>MARANINCHI</t>
  </si>
  <si>
    <t>Val Al Legno</t>
  </si>
  <si>
    <t>PIETRI</t>
  </si>
  <si>
    <t xml:space="preserve">Véronique </t>
  </si>
  <si>
    <t>ALATA</t>
  </si>
  <si>
    <t xml:space="preserve"> MANCA</t>
  </si>
  <si>
    <t>Léonard</t>
  </si>
  <si>
    <t>Locations "Au Rêve"</t>
  </si>
  <si>
    <t>TARCO</t>
  </si>
  <si>
    <t xml:space="preserve"> ANDREANI</t>
  </si>
  <si>
    <t>François Xavier</t>
  </si>
  <si>
    <t>Rés du Golfe 4 Allée des Mimosas</t>
  </si>
  <si>
    <t>CERVONI</t>
  </si>
  <si>
    <t xml:space="preserve">Pascal </t>
  </si>
  <si>
    <t>Ancienne Poste Village</t>
  </si>
  <si>
    <t>SAN MARTINO DI LOTA</t>
  </si>
  <si>
    <t>BASTELICA</t>
  </si>
  <si>
    <t xml:space="preserve">François Xavier </t>
  </si>
  <si>
    <t>Villa Bastelica Ldt Bonello</t>
  </si>
  <si>
    <t xml:space="preserve"> DE LIMA</t>
  </si>
  <si>
    <t>Manuel</t>
  </si>
  <si>
    <t>Lieu dit Vangone</t>
  </si>
  <si>
    <t xml:space="preserve"> BERNARD</t>
  </si>
  <si>
    <t>Lieu dit "Palavona"</t>
  </si>
  <si>
    <t>BELVEDERE</t>
  </si>
  <si>
    <t>ROSSI</t>
  </si>
  <si>
    <t xml:space="preserve">Sylvain </t>
  </si>
  <si>
    <t>Villa Marie Caroline 34 Rte de Ste Lucie</t>
  </si>
  <si>
    <t>VILLE DI PIETRABUGNO</t>
  </si>
  <si>
    <t>VENTURI</t>
  </si>
  <si>
    <t xml:space="preserve">René </t>
  </si>
  <si>
    <t>Lot l'Aghia Route d'Alata</t>
  </si>
  <si>
    <t>COLOMBANI</t>
  </si>
  <si>
    <t xml:space="preserve">Eric </t>
  </si>
  <si>
    <t>Res Les Collines de Pietralba Bat B</t>
  </si>
  <si>
    <t>CESARI</t>
  </si>
  <si>
    <t xml:space="preserve">Théophile </t>
  </si>
  <si>
    <t>N°4 Lotissement Albitru</t>
  </si>
  <si>
    <t xml:space="preserve"> GLAUNEC</t>
  </si>
  <si>
    <t>Hubert</t>
  </si>
  <si>
    <t>Villa 1 Domaine Suartello Rte de Mezzavia</t>
  </si>
  <si>
    <t xml:space="preserve"> BELLALI</t>
  </si>
  <si>
    <t>Llilia</t>
  </si>
  <si>
    <t>PIEDIPARTINO</t>
  </si>
  <si>
    <t>ROCCHINI</t>
  </si>
  <si>
    <t xml:space="preserve">Laurent </t>
  </si>
  <si>
    <t>Route de l'Aéroport</t>
  </si>
  <si>
    <t>PONCET</t>
  </si>
  <si>
    <t xml:space="preserve">Yves </t>
  </si>
  <si>
    <t>792 Route de Cuvat</t>
  </si>
  <si>
    <t>PRINGY</t>
  </si>
  <si>
    <t xml:space="preserve"> BRAUN</t>
  </si>
  <si>
    <t>Patrick</t>
  </si>
  <si>
    <t>PORTO</t>
  </si>
  <si>
    <t xml:space="preserve"> DA CRUZ MARTINS</t>
  </si>
  <si>
    <t>Hameau de Piscia Rte d'Arca</t>
  </si>
  <si>
    <t>GERONIMI</t>
  </si>
  <si>
    <t>6 Allée des Oliviers Les Collines</t>
  </si>
  <si>
    <t>GRAZIANI</t>
  </si>
  <si>
    <t xml:space="preserve">Christine </t>
  </si>
  <si>
    <t>Lieu dit Caspitano</t>
  </si>
  <si>
    <t>SARI D'ORCINO</t>
  </si>
  <si>
    <t>SAPET</t>
  </si>
  <si>
    <t xml:space="preserve">Didier </t>
  </si>
  <si>
    <t>Villa les Chênes Murunaccia RDC</t>
  </si>
  <si>
    <t>Villa les Chênes Murunaccia 1er étg</t>
  </si>
  <si>
    <t xml:space="preserve"> PALLINI</t>
  </si>
  <si>
    <t>Fernand</t>
  </si>
  <si>
    <t>Route du Couvent</t>
  </si>
  <si>
    <t xml:space="preserve">Xavier BOUCHET </t>
  </si>
  <si>
    <t>et Emilie MIEGE</t>
  </si>
  <si>
    <t>9 Lot Alivi Rte de San Pellegrino</t>
  </si>
  <si>
    <t xml:space="preserve"> DELLEAUX</t>
  </si>
  <si>
    <t>Stéphane</t>
  </si>
  <si>
    <t>Porette Lotissement communal</t>
  </si>
  <si>
    <t>LEIRINHA</t>
  </si>
  <si>
    <t xml:space="preserve">Fernandes </t>
  </si>
  <si>
    <t>Rte du Pantano Ldt San Petro</t>
  </si>
  <si>
    <t xml:space="preserve"> BOGLINO</t>
  </si>
  <si>
    <t>Res l'Oliveraie Costa Del Pozzaccio</t>
  </si>
  <si>
    <t>COTI CHIAVARI</t>
  </si>
  <si>
    <t xml:space="preserve"> MASSEL COTI</t>
  </si>
  <si>
    <t>Nicole</t>
  </si>
  <si>
    <t>U Piatonu</t>
  </si>
  <si>
    <t>SOLLACARO</t>
  </si>
  <si>
    <t xml:space="preserve"> BIGHELLI</t>
  </si>
  <si>
    <t>Villa les Bruyères Ponticchiu</t>
  </si>
  <si>
    <t>SANTA LUCIA DI MORIANI</t>
  </si>
  <si>
    <t xml:space="preserve"> PEETERS</t>
  </si>
  <si>
    <t>Jean</t>
  </si>
  <si>
    <t>Col de Fogato</t>
  </si>
  <si>
    <t>CIMITERRA</t>
  </si>
  <si>
    <t xml:space="preserve">Cédric </t>
  </si>
  <si>
    <t>Lieu dit San Cervone</t>
  </si>
  <si>
    <t xml:space="preserve"> DAVID</t>
  </si>
  <si>
    <t>Didier</t>
  </si>
  <si>
    <t>13, Bella Vista 1</t>
  </si>
  <si>
    <t>ALBITRECCIA</t>
  </si>
  <si>
    <t>VILBOIS</t>
  </si>
  <si>
    <t xml:space="preserve">Philippe </t>
  </si>
  <si>
    <t>Lieu dit "Riba Rutti"</t>
  </si>
  <si>
    <t xml:space="preserve"> NATALI</t>
  </si>
  <si>
    <t>Lotissement Marcaggi</t>
  </si>
  <si>
    <t>VILLANOVA</t>
  </si>
  <si>
    <t>FAGNOUL</t>
  </si>
  <si>
    <t>Lieu dit Tintolajo</t>
  </si>
  <si>
    <t>Jean-Dominique</t>
  </si>
  <si>
    <t>Lotissement Chiappini</t>
  </si>
  <si>
    <t>SAGONE</t>
  </si>
  <si>
    <t xml:space="preserve"> MUZY</t>
  </si>
  <si>
    <t>Alzeto</t>
  </si>
  <si>
    <t>SAINTE LUCIE DE PORTO VECCHIO</t>
  </si>
  <si>
    <t xml:space="preserve"> MORELLI</t>
  </si>
  <si>
    <t>Lucien</t>
  </si>
  <si>
    <t>Lieu dit Scamata</t>
  </si>
  <si>
    <t>CUTTOLI CORTICCHIATO</t>
  </si>
  <si>
    <t>BIANCHI</t>
  </si>
  <si>
    <t xml:space="preserve">Christophe </t>
  </si>
  <si>
    <t>Hameau Santa Maria</t>
  </si>
  <si>
    <t>PATRIMONIO</t>
  </si>
  <si>
    <t xml:space="preserve"> FAURE</t>
  </si>
  <si>
    <t>Jean-Patrick</t>
  </si>
  <si>
    <t xml:space="preserve">Les Jardins de Santalina </t>
  </si>
  <si>
    <t xml:space="preserve"> JULIEN</t>
  </si>
  <si>
    <t>Albert</t>
  </si>
  <si>
    <t>Lieu dit Sarra</t>
  </si>
  <si>
    <t>SIALELLI</t>
  </si>
  <si>
    <t>Lotissement Agnelli</t>
  </si>
  <si>
    <t>GOURDOL</t>
  </si>
  <si>
    <t xml:space="preserve">Alain </t>
  </si>
  <si>
    <t>13, Résidence Prunelli II</t>
  </si>
  <si>
    <t>Lieu dit Pianu Rossu</t>
  </si>
  <si>
    <t>FOZZANO</t>
  </si>
  <si>
    <t xml:space="preserve"> MOREAUX</t>
  </si>
  <si>
    <t>Marthe</t>
  </si>
  <si>
    <t xml:space="preserve"> GIANNI</t>
  </si>
  <si>
    <t>Gérard</t>
  </si>
  <si>
    <t>Chemin des Vignes</t>
  </si>
  <si>
    <t>AFA</t>
  </si>
  <si>
    <t xml:space="preserve"> VESPERINI</t>
  </si>
  <si>
    <t>Hameau de Borgo</t>
  </si>
  <si>
    <t>MOLTIFAO</t>
  </si>
  <si>
    <t xml:space="preserve"> FRATACCI</t>
  </si>
  <si>
    <t>Jean-Mathieu</t>
  </si>
  <si>
    <t>U Campo d'Elce</t>
  </si>
  <si>
    <t xml:space="preserve"> CASALTA</t>
  </si>
  <si>
    <t>Hameau de Palmento</t>
  </si>
  <si>
    <t>SANTARELLI</t>
  </si>
  <si>
    <t xml:space="preserve">Joseph </t>
  </si>
  <si>
    <t>Lieu dit Tintorajo</t>
  </si>
  <si>
    <t>ANDREANI</t>
  </si>
  <si>
    <t>28, Quartier Saint Joseph</t>
  </si>
  <si>
    <t xml:space="preserve"> PLANET</t>
  </si>
  <si>
    <t>Vincent</t>
  </si>
  <si>
    <t>Les Lauriers  Figa</t>
  </si>
  <si>
    <t>JUNQUEIRA</t>
  </si>
  <si>
    <t xml:space="preserve">Pedro </t>
  </si>
  <si>
    <t>Lotissement Ghisonaccia gare</t>
  </si>
  <si>
    <t>MARCHETTI</t>
  </si>
  <si>
    <t xml:space="preserve">Bernard </t>
  </si>
  <si>
    <t>Résidence 6 Wagram</t>
  </si>
  <si>
    <t>PASQUIER</t>
  </si>
  <si>
    <t xml:space="preserve">Jacques </t>
  </si>
  <si>
    <t>Hameau de Saparelle</t>
  </si>
  <si>
    <t xml:space="preserve">PIETROSO </t>
  </si>
  <si>
    <t xml:space="preserve">ISOLATION RESIDENTIEL - Chauffage GAZ </t>
  </si>
  <si>
    <t>Budget HT</t>
  </si>
  <si>
    <t>Budget TTC</t>
  </si>
  <si>
    <t>Règlement effectué HT</t>
  </si>
  <si>
    <r>
      <t>PACK RENO</t>
    </r>
    <r>
      <rPr>
        <b/>
        <strike/>
        <sz val="14"/>
        <color indexed="10"/>
        <rFont val="Arial"/>
        <family val="2"/>
      </rPr>
      <t>V</t>
    </r>
    <r>
      <rPr>
        <b/>
        <sz val="10"/>
        <rFont val="Arial"/>
        <family val="2"/>
      </rPr>
      <t>'ECO (2 campagnes de 10 jours : MARS &amp; SEPTEMBRE)</t>
    </r>
  </si>
  <si>
    <t>Facture livraison de packs hydro'éco sept 2012 (MORY SAS) CDE 5200065637</t>
  </si>
  <si>
    <t>Facture livraison de packs hydro'éco oct 2012 (MORY SAS) CDE 5200065819</t>
  </si>
  <si>
    <t>Site internet corse-energia.fr (ligne bleue cyber)</t>
  </si>
  <si>
    <t>Prévisions Dépenses Communication Mission MDE au 30 août 2013</t>
  </si>
  <si>
    <t>Mairie de Bastelicaccia</t>
  </si>
  <si>
    <t>Bastelicaccia</t>
  </si>
  <si>
    <t>MAIRIE D'ALERIA</t>
  </si>
  <si>
    <t>Aleria</t>
  </si>
  <si>
    <t>ALERIA</t>
  </si>
  <si>
    <t>MAIRIE D'AVAPESSA</t>
  </si>
  <si>
    <t>Place de l'Eglise</t>
  </si>
  <si>
    <t>AVAPESSA</t>
  </si>
  <si>
    <t>MAIRIE DE FORCIOLO</t>
  </si>
  <si>
    <t>FORCIOLO</t>
  </si>
  <si>
    <t>SIEGNNE</t>
  </si>
  <si>
    <t>Villa l'Alba</t>
  </si>
  <si>
    <t>CASANOVA</t>
  </si>
  <si>
    <t>Paul-Jean</t>
  </si>
  <si>
    <t>Ldt Arena</t>
  </si>
  <si>
    <t>VINCENSINI</t>
  </si>
  <si>
    <t>420 Res Le Parc de Porticcio - Villa N°19</t>
  </si>
  <si>
    <t>GUILLAUME</t>
  </si>
  <si>
    <t>Marie Jeanne</t>
  </si>
  <si>
    <t>3 Rue San Lazaro</t>
  </si>
  <si>
    <t>FAGGIANELLI</t>
  </si>
  <si>
    <t>Charles</t>
  </si>
  <si>
    <t>E Casaciole</t>
  </si>
  <si>
    <t>FANUCCI</t>
  </si>
  <si>
    <t>4 Bd Albert 1er</t>
  </si>
  <si>
    <t>WOLLIUNG</t>
  </si>
  <si>
    <t>Res des Crêtes - Jasmin 1</t>
  </si>
  <si>
    <t>CAZIN</t>
  </si>
  <si>
    <t>Eric</t>
  </si>
  <si>
    <t>Parc Berthault - Leredu Libecciu F</t>
  </si>
  <si>
    <t>NANKOFF- TAFANI</t>
  </si>
  <si>
    <t>Yolande</t>
  </si>
  <si>
    <t>68 Hameau de Muratello</t>
  </si>
  <si>
    <t>MABIRE</t>
  </si>
  <si>
    <t>David</t>
  </si>
  <si>
    <t>Res Mariani C</t>
  </si>
  <si>
    <t>SANTINI</t>
  </si>
  <si>
    <t>Martin</t>
  </si>
  <si>
    <t>Lot St Antoine</t>
  </si>
  <si>
    <t>VICO</t>
  </si>
  <si>
    <t>Marie-Josée</t>
  </si>
  <si>
    <t>Residence Oasis - 3 Rue de la Pietrina</t>
  </si>
  <si>
    <t>DUPUY</t>
  </si>
  <si>
    <t>Odette</t>
  </si>
  <si>
    <t>Res Cala di Sole B1 - Rue Exiga</t>
  </si>
  <si>
    <t>ALESSANDRI</t>
  </si>
  <si>
    <t>1 Rue Davin</t>
  </si>
  <si>
    <t>COSTA</t>
  </si>
  <si>
    <t>A Ghjitta</t>
  </si>
  <si>
    <t>ZANET</t>
  </si>
  <si>
    <t>Armand</t>
  </si>
  <si>
    <t>Licettu</t>
  </si>
  <si>
    <t>GENY</t>
  </si>
  <si>
    <t>Abel</t>
  </si>
  <si>
    <t>PALNECA</t>
  </si>
  <si>
    <t>CAREDDU</t>
  </si>
  <si>
    <t>Julien</t>
  </si>
  <si>
    <t>Favone</t>
  </si>
  <si>
    <t>MAÏSANI</t>
  </si>
  <si>
    <t>Jean-Pierre</t>
  </si>
  <si>
    <t>PIETROSO</t>
  </si>
  <si>
    <t>GAMBOTTI</t>
  </si>
  <si>
    <t>Migliacciaru</t>
  </si>
  <si>
    <t>PRUNELLI DI FIUMORBU</t>
  </si>
  <si>
    <t>FRANCESCHINI</t>
  </si>
  <si>
    <t>René</t>
  </si>
  <si>
    <t>11 Square du Grillon</t>
  </si>
  <si>
    <t>PIBRAC</t>
  </si>
  <si>
    <t>SCI LN</t>
  </si>
  <si>
    <t>C/O SECIC Immobilier</t>
  </si>
  <si>
    <t>34 Cours Napoléon</t>
  </si>
  <si>
    <t>PERALDI</t>
  </si>
  <si>
    <t>C/O SECIC Immobilier - 34 Crs Napoléon</t>
  </si>
  <si>
    <t>PIGLIONI</t>
  </si>
  <si>
    <t>Roland</t>
  </si>
  <si>
    <t>Ldt Pruniccia</t>
  </si>
  <si>
    <t>TAVERA</t>
  </si>
  <si>
    <t>ROSSINI</t>
  </si>
  <si>
    <t>Pascale</t>
  </si>
  <si>
    <t>25 Cours Napoléon</t>
  </si>
  <si>
    <t>FRIMIGACCI</t>
  </si>
  <si>
    <t>A Sarra</t>
  </si>
  <si>
    <t>CARGESE</t>
  </si>
  <si>
    <t xml:space="preserve">DODDOLI </t>
  </si>
  <si>
    <t>Roger</t>
  </si>
  <si>
    <t>Res Diamant II B  - 8 Place de Gaulle</t>
  </si>
  <si>
    <t>CRISTIANI</t>
  </si>
  <si>
    <t>Françoise</t>
  </si>
  <si>
    <t>1 Rue Bonardi</t>
  </si>
  <si>
    <t>ARIXI</t>
  </si>
  <si>
    <t>Georges</t>
  </si>
  <si>
    <t>4 Bd Massena</t>
  </si>
  <si>
    <t>CORBET</t>
  </si>
  <si>
    <t xml:space="preserve">Res Castel Vecchio - Les Lauriers A </t>
  </si>
  <si>
    <t>BOUDINAUD</t>
  </si>
  <si>
    <t>Marie Josée</t>
  </si>
  <si>
    <t>14 Res Sampiero II Lot 14</t>
  </si>
  <si>
    <t>REISS</t>
  </si>
  <si>
    <t>Frédéric</t>
  </si>
  <si>
    <t>Ldt Butrone</t>
  </si>
  <si>
    <t>DESANTI</t>
  </si>
  <si>
    <t>Valle della Grotta</t>
  </si>
  <si>
    <t>SERRA</t>
  </si>
  <si>
    <t>Félix</t>
  </si>
  <si>
    <t>Acqua Fredda</t>
  </si>
  <si>
    <t>LECA</t>
  </si>
  <si>
    <t>Marie-Antoinette</t>
  </si>
  <si>
    <t>Imm St Antoine</t>
  </si>
  <si>
    <t>GIULIANI</t>
  </si>
  <si>
    <t>Res A Piazzetta D - Av Mont Thabor</t>
  </si>
  <si>
    <t>WOLFF</t>
  </si>
  <si>
    <t>Robert</t>
  </si>
  <si>
    <t>86 Avenue Emile Zola</t>
  </si>
  <si>
    <t>SALDUCCI</t>
  </si>
  <si>
    <t>Residence Brazilia C - Av Cmdt Biancamaria</t>
  </si>
  <si>
    <t>RIVIERE</t>
  </si>
  <si>
    <t>Raphaël</t>
  </si>
  <si>
    <t>Residence Les Cimes - Imm l'Oro</t>
  </si>
  <si>
    <t>PIANI</t>
  </si>
  <si>
    <t>Francois</t>
  </si>
  <si>
    <t>Casa di Martinelli - Acquansu</t>
  </si>
  <si>
    <t>MILLET</t>
  </si>
  <si>
    <t>Claude</t>
  </si>
  <si>
    <t>I Costi di Villanova</t>
  </si>
  <si>
    <t>GUIDICELLI</t>
  </si>
  <si>
    <t>Mathilde</t>
  </si>
  <si>
    <t>PIETROSELLA</t>
  </si>
  <si>
    <t>LE MAILLOT</t>
  </si>
  <si>
    <t>Pierre</t>
  </si>
  <si>
    <t>Residence les Cretes - Arbousiers 2 - Rte des Sanguinaires</t>
  </si>
  <si>
    <t>FELIX</t>
  </si>
  <si>
    <t xml:space="preserve">Jean Marc </t>
  </si>
  <si>
    <t>3 Rue Davin</t>
  </si>
  <si>
    <t>MERCURI</t>
  </si>
  <si>
    <t>Alain</t>
  </si>
  <si>
    <t>La Confina 1 - 65 Allée du Golo</t>
  </si>
  <si>
    <t>ROCHAS</t>
  </si>
  <si>
    <t>Jean Claude</t>
  </si>
  <si>
    <t>Residence des Cretes I - Les Arbousiers I - Rte des Sanguinaires</t>
  </si>
  <si>
    <t>GIRASCHI</t>
  </si>
  <si>
    <t>Laurence</t>
  </si>
  <si>
    <t>18 Casetta Bianca</t>
  </si>
  <si>
    <t>GRIMIGNI</t>
  </si>
  <si>
    <t>20 Rue Cardinal Fesch</t>
  </si>
  <si>
    <t>PEDROLO</t>
  </si>
  <si>
    <t>Lot Les Collines - 20 Allée des Palmiers</t>
  </si>
  <si>
    <t>Bala</t>
  </si>
  <si>
    <t>GUERRINI</t>
  </si>
  <si>
    <t>Villa Guerini - Quartier Paratojo</t>
  </si>
  <si>
    <t>ROUSSET</t>
  </si>
  <si>
    <t>Ldt Teppa</t>
  </si>
  <si>
    <t>CASEVECCHIE</t>
  </si>
  <si>
    <t>ROCCHI</t>
  </si>
  <si>
    <t>Quartier St Joseph - Bat B</t>
  </si>
  <si>
    <t>CORTÉ</t>
  </si>
  <si>
    <t>FELCE</t>
  </si>
  <si>
    <t>Benoite</t>
  </si>
  <si>
    <t>13 Route de Ville</t>
  </si>
  <si>
    <t>ANGELI</t>
  </si>
  <si>
    <t>MERIA</t>
  </si>
  <si>
    <t>Macinaggio</t>
  </si>
  <si>
    <t>ROGLIANO</t>
  </si>
  <si>
    <t>PAGANI</t>
  </si>
  <si>
    <t>Marianne</t>
  </si>
  <si>
    <t>Quartier Pierre Grosse - Chemin de l'Ermitage</t>
  </si>
  <si>
    <t>TRETS</t>
  </si>
  <si>
    <t>MULLER</t>
  </si>
  <si>
    <t>220 Les Terrasses de Cardo</t>
  </si>
  <si>
    <t>FERRIANO</t>
  </si>
  <si>
    <t>Vannina</t>
  </si>
  <si>
    <t>Ldt Cedrajo</t>
  </si>
  <si>
    <t>GIUDICELLI</t>
  </si>
  <si>
    <t xml:space="preserve">Rose </t>
  </si>
  <si>
    <t>Immeuble San Piero - Rte de Ville</t>
  </si>
  <si>
    <t>BERNARDI</t>
  </si>
  <si>
    <t>Hameau d'Ocagnano</t>
  </si>
  <si>
    <t>SORBO OCOGNANO</t>
  </si>
  <si>
    <t>LUCCIONI MONCHO</t>
  </si>
  <si>
    <t>Juliette</t>
  </si>
  <si>
    <t>24 Allée des Palmiers - Les Collines</t>
  </si>
  <si>
    <t>SARL GIAC</t>
  </si>
  <si>
    <t>Société</t>
  </si>
  <si>
    <t>7 Bd de Gaulle</t>
  </si>
  <si>
    <t>DURAND</t>
  </si>
  <si>
    <t>Jacky</t>
  </si>
  <si>
    <t>PANCRAZI</t>
  </si>
  <si>
    <t>Norbert</t>
  </si>
  <si>
    <t>1 Rue Gabriel Peri</t>
  </si>
  <si>
    <t>Villa Guerrini - Quartier Paratojo</t>
  </si>
  <si>
    <t>MERING</t>
  </si>
  <si>
    <t>Maud</t>
  </si>
  <si>
    <t>Fort Luigi Straforello - Quartier Recipello</t>
  </si>
  <si>
    <t>MOSCONI</t>
  </si>
  <si>
    <t>Jean-Baptiste</t>
  </si>
  <si>
    <t>Le Mamelon Route du cimetière</t>
  </si>
  <si>
    <t>CILIA</t>
  </si>
  <si>
    <t>Haut du Village</t>
  </si>
  <si>
    <t>FAZI</t>
  </si>
  <si>
    <t>St Antoine</t>
  </si>
  <si>
    <t>MARIETTI</t>
  </si>
  <si>
    <t>St Jean de Pisciatello</t>
  </si>
  <si>
    <t>DESBOUIS</t>
  </si>
  <si>
    <t>André</t>
  </si>
  <si>
    <t>24 bis Bd Dominique Paoli</t>
  </si>
  <si>
    <t>MARTINETTI</t>
  </si>
  <si>
    <t>Res les Monts  Immeuble Renoso - Rue des Romarins</t>
  </si>
  <si>
    <t>Jean Michel</t>
  </si>
  <si>
    <t>23 Lot St Pierre Cardo</t>
  </si>
  <si>
    <t>NASI</t>
  </si>
  <si>
    <t>1 Rue docteur Pompéani</t>
  </si>
  <si>
    <t>LABIDOIRE</t>
  </si>
  <si>
    <t>ATLAN</t>
  </si>
  <si>
    <t>Paul et Vanina</t>
  </si>
  <si>
    <t>14 Bd Fred Scamaroni</t>
  </si>
  <si>
    <t>SERPAGGI PADOVA</t>
  </si>
  <si>
    <t>Chemin de la Sposata - Rte de Mezzavia</t>
  </si>
  <si>
    <t>COLTELLONI</t>
  </si>
  <si>
    <t>Francine</t>
  </si>
  <si>
    <t>3 Allée des Pins</t>
  </si>
  <si>
    <t>LENZIANI</t>
  </si>
  <si>
    <t>3 Rue Impératrice Eugénie</t>
  </si>
  <si>
    <t xml:space="preserve">STORAI </t>
  </si>
  <si>
    <t>Vadina Grossa Rdc</t>
  </si>
  <si>
    <t>GHISA</t>
  </si>
  <si>
    <t>Vadina Grossa 1er étg</t>
  </si>
  <si>
    <t>COLOMBANI SICART</t>
  </si>
  <si>
    <t>Col du Listincone Appietto</t>
  </si>
  <si>
    <t>25 Rue Geoffroy St Hilaire Hall 8</t>
  </si>
  <si>
    <t>PERENEY</t>
  </si>
  <si>
    <t>Angèle</t>
  </si>
  <si>
    <t>Vigna Piana</t>
  </si>
  <si>
    <t>PANTALACCI</t>
  </si>
  <si>
    <t>Les Jardins du Rotolo Lot 18 Porticcio</t>
  </si>
  <si>
    <t>GROSSETO PRUGNA</t>
  </si>
  <si>
    <t>CECCALDI</t>
  </si>
  <si>
    <t>Ldt Caggio Rostito</t>
  </si>
  <si>
    <t>POGGI</t>
  </si>
  <si>
    <t>Route du Col</t>
  </si>
  <si>
    <t>VOGLIMACCI</t>
  </si>
  <si>
    <t>MAUGUIER</t>
  </si>
  <si>
    <t>Charline</t>
  </si>
  <si>
    <t>Casa Martinu</t>
  </si>
  <si>
    <t>CHAMOT</t>
  </si>
  <si>
    <t>Henri</t>
  </si>
  <si>
    <t>6 Bois des Anglais rte du Salario</t>
  </si>
  <si>
    <t>FOURNIER</t>
  </si>
  <si>
    <t>Regine</t>
  </si>
  <si>
    <t>Residence Tinerella n°10</t>
  </si>
  <si>
    <t>GEKIERE</t>
  </si>
  <si>
    <t>Marylène</t>
  </si>
  <si>
    <t>Residence Panorama C2 Collines d'Aspretto</t>
  </si>
  <si>
    <t>BRION</t>
  </si>
  <si>
    <t>Listinco</t>
  </si>
  <si>
    <t>SOTTA</t>
  </si>
  <si>
    <t xml:space="preserve">NATALI </t>
  </si>
  <si>
    <t>1 Lot des Aubagnens Allée des Micocouliers</t>
  </si>
  <si>
    <t>ALLAUCH</t>
  </si>
  <si>
    <t>MARY</t>
  </si>
  <si>
    <t>Christine</t>
  </si>
  <si>
    <t>Ldt A Scamata Plaine de Cuttoli</t>
  </si>
  <si>
    <t>POURCHIER</t>
  </si>
  <si>
    <t xml:space="preserve">3 Allée des Agaves Domaine des Pierres Fauves </t>
  </si>
  <si>
    <t>VITROLLES</t>
  </si>
  <si>
    <t>RUSTARUCCI</t>
  </si>
  <si>
    <t>Jeanine</t>
  </si>
  <si>
    <t>ZICAVO</t>
  </si>
  <si>
    <t xml:space="preserve">CHOSSAT </t>
  </si>
  <si>
    <t>Paul Marie</t>
  </si>
  <si>
    <t>Ldt Alzu</t>
  </si>
  <si>
    <t>LAMONICA</t>
  </si>
  <si>
    <t>24 Crs Lucien Bonaparte</t>
  </si>
  <si>
    <t>LUCIANI</t>
  </si>
  <si>
    <t>Monique</t>
  </si>
  <si>
    <t>7 Rue Davin</t>
  </si>
  <si>
    <t>ANTONIOLI</t>
  </si>
  <si>
    <t>Pierrette</t>
  </si>
  <si>
    <t>77 Crs Napoléon</t>
  </si>
  <si>
    <t>PADOVANI</t>
  </si>
  <si>
    <t>Le Triana 17 Av Col Colonna d'Ornano</t>
  </si>
  <si>
    <t xml:space="preserve">CHARLIER </t>
  </si>
  <si>
    <t>Elisabeth</t>
  </si>
  <si>
    <t>Hameau de Vistale</t>
  </si>
  <si>
    <t>PIANA</t>
  </si>
  <si>
    <t xml:space="preserve">PIETRI </t>
  </si>
  <si>
    <t xml:space="preserve">PONS </t>
  </si>
  <si>
    <t xml:space="preserve">Colette </t>
  </si>
  <si>
    <t xml:space="preserve">BERNARD </t>
  </si>
  <si>
    <t>Ghislaine</t>
  </si>
  <si>
    <t xml:space="preserve">COLOMBANI </t>
  </si>
  <si>
    <t xml:space="preserve">BANDINI </t>
  </si>
  <si>
    <t>Pauline</t>
  </si>
  <si>
    <t xml:space="preserve">CHIARI </t>
  </si>
  <si>
    <t>Amélie</t>
  </si>
  <si>
    <t>Lot A Volpaja - Rte de piscia Rossa</t>
  </si>
  <si>
    <t>SEBASTIANI</t>
  </si>
  <si>
    <t>Les Terrasses de Funtanone D</t>
  </si>
  <si>
    <t>CHAVES</t>
  </si>
  <si>
    <t>Carlos</t>
  </si>
  <si>
    <t>Les Villas de la Plaine - Ldt Tettola - Rte de St Florent</t>
  </si>
  <si>
    <t>OLETTA</t>
  </si>
  <si>
    <t>Jean-Valère</t>
  </si>
  <si>
    <t>23 Chemin des Olives</t>
  </si>
  <si>
    <t>GUERRA</t>
  </si>
  <si>
    <t>5 Route de Ville</t>
  </si>
  <si>
    <t>VITTORI</t>
  </si>
  <si>
    <t>Liliane</t>
  </si>
  <si>
    <t>11 Rue Labordotte</t>
  </si>
  <si>
    <t>BIARRITZ</t>
  </si>
  <si>
    <t>Marie-Cécile</t>
  </si>
  <si>
    <t>2 Place Paoli</t>
  </si>
  <si>
    <t>Adrien</t>
  </si>
  <si>
    <t>Lot Gambini</t>
  </si>
  <si>
    <t>ASTEGIANI</t>
  </si>
  <si>
    <t>Arnaud</t>
  </si>
  <si>
    <t>Impasse des Sangliers</t>
  </si>
  <si>
    <t>DE CORSI</t>
  </si>
  <si>
    <t>7 Bd De Gaulle</t>
  </si>
  <si>
    <t>CILIENTO</t>
  </si>
  <si>
    <t>Franck</t>
  </si>
  <si>
    <t>Residence Les Pins</t>
  </si>
  <si>
    <t>VESPERINI</t>
  </si>
  <si>
    <t>Nonce</t>
  </si>
  <si>
    <t>OLMETA DI TUDA</t>
  </si>
  <si>
    <t>BASTER</t>
  </si>
  <si>
    <t>Residence Plein Soleil - Villa 45</t>
  </si>
  <si>
    <t>Jean-Etienne</t>
  </si>
  <si>
    <t>Res Vaugrenier Presidence 1 - 7 Allée des Tomalines</t>
  </si>
  <si>
    <t>O6270</t>
  </si>
  <si>
    <t>VILLENEUVE LOUBET</t>
  </si>
  <si>
    <t>Géraldine</t>
  </si>
  <si>
    <t>Ldt Vignola</t>
  </si>
  <si>
    <t>VERO</t>
  </si>
  <si>
    <t>TEDDE</t>
  </si>
  <si>
    <t>Residence A Marina C</t>
  </si>
  <si>
    <t>PENARD</t>
  </si>
  <si>
    <t>Puntarella - Rte de Molini - Porticcio</t>
  </si>
  <si>
    <t>IOCULANO</t>
  </si>
  <si>
    <t>Antonino</t>
  </si>
  <si>
    <t>6 Rue Général Fiorella</t>
  </si>
  <si>
    <t>TASSAN</t>
  </si>
  <si>
    <t>Sébastien</t>
  </si>
  <si>
    <t>Ldt Folacca - Route de Palombaggia</t>
  </si>
  <si>
    <t>PUCCINI</t>
  </si>
  <si>
    <t>Martine</t>
  </si>
  <si>
    <t>Residence Les Collines de Pietralba H2 - Av du Mont Thabor</t>
  </si>
  <si>
    <t>MARTIN</t>
  </si>
  <si>
    <t>Magalie</t>
  </si>
  <si>
    <t>Residence Monte Cristo - Ldt Managlia</t>
  </si>
  <si>
    <t>ZONZA</t>
  </si>
  <si>
    <t>RICO</t>
  </si>
  <si>
    <t>Colette</t>
  </si>
  <si>
    <t>Ldt Chiacaldo</t>
  </si>
  <si>
    <t>MOTTA</t>
  </si>
  <si>
    <t>5 Lotissement de Pietrosella</t>
  </si>
  <si>
    <t>VAN CAPPEL DE PREMONT</t>
  </si>
  <si>
    <t>Carole</t>
  </si>
  <si>
    <t>46 Cours Napoleon</t>
  </si>
  <si>
    <t>JALPI</t>
  </si>
  <si>
    <t>Residence Les Collines</t>
  </si>
  <si>
    <t>SARTENE</t>
  </si>
  <si>
    <t>KORFER</t>
  </si>
  <si>
    <t>Ldt Lovvia</t>
  </si>
  <si>
    <t>CAMPO</t>
  </si>
  <si>
    <t>CIPRIANI</t>
  </si>
  <si>
    <t>Residence Les Améthystes B</t>
  </si>
  <si>
    <t>GIOVANNAI</t>
  </si>
  <si>
    <t>Nathalie</t>
  </si>
  <si>
    <t>2 Montée St Jean</t>
  </si>
  <si>
    <t>NAM</t>
  </si>
  <si>
    <t>Residence du Prunelli 2 - Lot 26</t>
  </si>
  <si>
    <t>JAWOROWICZ</t>
  </si>
  <si>
    <t>Thomas</t>
  </si>
  <si>
    <t>27 Bd Dominique Paoli</t>
  </si>
  <si>
    <t>ABBI</t>
  </si>
  <si>
    <t>Quartier Valdo</t>
  </si>
  <si>
    <t>OLIVESE</t>
  </si>
  <si>
    <t>CLAIREAU</t>
  </si>
  <si>
    <t>Route de Pinarello</t>
  </si>
  <si>
    <t>STE LUCIE DE PTO VECCHIO</t>
  </si>
  <si>
    <t>EL GAIAT</t>
  </si>
  <si>
    <t>Kasem</t>
  </si>
  <si>
    <t>Residence Cala di Sole A2 -  Rue Exiga</t>
  </si>
  <si>
    <t>BARANDON</t>
  </si>
  <si>
    <t>Georgette</t>
  </si>
  <si>
    <t>11 Rue Colomba</t>
  </si>
  <si>
    <t>MAYMARD</t>
  </si>
  <si>
    <t>Jean Luc</t>
  </si>
  <si>
    <t>44 Lot San Biaggio</t>
  </si>
  <si>
    <t>FRANCESCHI</t>
  </si>
  <si>
    <t>Toussaint</t>
  </si>
  <si>
    <t>Les Nefliers 2 - Vieux Molini</t>
  </si>
  <si>
    <t>Jean Jérôme</t>
  </si>
  <si>
    <t>Hameau de Caldarello</t>
  </si>
  <si>
    <t>PIANOTTOLI CALDARELLO</t>
  </si>
  <si>
    <t>SANTONI</t>
  </si>
  <si>
    <t>Irène</t>
  </si>
  <si>
    <t>3 Résidence Montesoro</t>
  </si>
  <si>
    <t>Residence U Palazzu A Rte St André</t>
  </si>
  <si>
    <t>SOLENZARA</t>
  </si>
  <si>
    <t>Sabrina</t>
  </si>
  <si>
    <t>34 Bd Paoli</t>
  </si>
  <si>
    <t>MATTEI</t>
  </si>
  <si>
    <t>Florence</t>
  </si>
  <si>
    <t>12 Rue des Terrasses</t>
  </si>
  <si>
    <t>FURT</t>
  </si>
  <si>
    <t>Ldt Casetta</t>
  </si>
  <si>
    <t>MARIOTTI</t>
  </si>
  <si>
    <t>Jean-François</t>
  </si>
  <si>
    <t>Les Chênes Lièges</t>
  </si>
  <si>
    <t>ETIENNE</t>
  </si>
  <si>
    <t>3 Rue de la Paroisse</t>
  </si>
  <si>
    <t>MICAELLI</t>
  </si>
  <si>
    <t>Gare</t>
  </si>
  <si>
    <t>POLIFRONI</t>
  </si>
  <si>
    <t>Marie Thérèse</t>
  </si>
  <si>
    <t>16 Rte de San Martino</t>
  </si>
  <si>
    <t>PIETRANERA</t>
  </si>
  <si>
    <t>Residence Les Genêts N1 - Route du Vazzio</t>
  </si>
  <si>
    <t>Paulette</t>
  </si>
  <si>
    <t>1 Rue Dr Versini</t>
  </si>
  <si>
    <t>KURKDJIAN</t>
  </si>
  <si>
    <t>Marcel</t>
  </si>
  <si>
    <t>EUVRARD</t>
  </si>
  <si>
    <t>Villa Marline - 23 Avenue Maréchal Juin</t>
  </si>
  <si>
    <t>DESOLE</t>
  </si>
  <si>
    <t>51 Cours Napoléon</t>
  </si>
  <si>
    <t>OTTAVY</t>
  </si>
  <si>
    <t>Fanny</t>
  </si>
  <si>
    <t>6 Parc Cuneo Mal Ornano</t>
  </si>
  <si>
    <t>GIANNESINI</t>
  </si>
  <si>
    <t>Rose Marie</t>
  </si>
  <si>
    <t>Residence du Golfe Immeuble Le Bonifacio</t>
  </si>
  <si>
    <t xml:space="preserve">FEREZ- BRIEF </t>
  </si>
  <si>
    <t>Marie Marthe</t>
  </si>
  <si>
    <t>17 Bd Fred Scamaroni</t>
  </si>
  <si>
    <t>FEREZ- BRIEF</t>
  </si>
  <si>
    <t>MARCAGGI</t>
  </si>
  <si>
    <t>Place du Village</t>
  </si>
  <si>
    <t>RAFINI</t>
  </si>
  <si>
    <t>Residence Candia B - Avenue Mal Juin</t>
  </si>
  <si>
    <t>90 Rue du Cardinal Fesch</t>
  </si>
  <si>
    <t>Frasseto</t>
  </si>
  <si>
    <t>FRASSETO</t>
  </si>
  <si>
    <t>Villa Rose Rue St Antoine</t>
  </si>
  <si>
    <t>Jardin des Marins</t>
  </si>
  <si>
    <t xml:space="preserve">Nesa </t>
  </si>
  <si>
    <t>28 Rue César Campinchi</t>
  </si>
  <si>
    <t>2 Bd Dominique Fabiani</t>
  </si>
  <si>
    <t>Ldt Milella Plaine de Peri</t>
  </si>
  <si>
    <t>Diamant 1 Bt C 1 Place De Gaulle</t>
  </si>
  <si>
    <t>Ldt Ponte Novu</t>
  </si>
  <si>
    <t>CASTELLO DI ROSTINO</t>
  </si>
  <si>
    <t>Res le Miramar</t>
  </si>
  <si>
    <t>62 Rue Fesch</t>
  </si>
  <si>
    <t xml:space="preserve">LEONARDI </t>
  </si>
  <si>
    <t>Xavier</t>
  </si>
  <si>
    <t xml:space="preserve">FRANCESCHI </t>
  </si>
  <si>
    <t>LEONARDI</t>
  </si>
  <si>
    <t xml:space="preserve"> Léonie</t>
  </si>
  <si>
    <t xml:space="preserve">FIESCHI </t>
  </si>
  <si>
    <t>SERIE</t>
  </si>
  <si>
    <t xml:space="preserve"> Nicolas</t>
  </si>
  <si>
    <t>MALLARONI</t>
  </si>
  <si>
    <t xml:space="preserve"> Antoine</t>
  </si>
  <si>
    <t xml:space="preserve">TALLARICO </t>
  </si>
  <si>
    <t>Rosa</t>
  </si>
  <si>
    <t xml:space="preserve">CRUCIANI </t>
  </si>
  <si>
    <t>Catherine</t>
  </si>
  <si>
    <t xml:space="preserve">BARTOLI </t>
  </si>
  <si>
    <t xml:space="preserve">BOUSSENAC </t>
  </si>
  <si>
    <t>SCI de CALZOLA</t>
  </si>
  <si>
    <t>Pont de Calzola</t>
  </si>
  <si>
    <t>MAIRIE DE BOCOGNANO</t>
  </si>
  <si>
    <t>MAIRIE DE CASAGLIONE</t>
  </si>
  <si>
    <t>SCI 2PF</t>
  </si>
  <si>
    <t>Bocognano</t>
  </si>
  <si>
    <t>BOCOGNANO</t>
  </si>
  <si>
    <t>Ldt Noce Villa no 1</t>
  </si>
  <si>
    <t>CASAGLIONE</t>
  </si>
  <si>
    <t>Ldt Solivi</t>
  </si>
  <si>
    <t>Vaccaja</t>
  </si>
  <si>
    <t xml:space="preserve">Mr Le Maire </t>
  </si>
  <si>
    <t>DAVID PINNA</t>
  </si>
  <si>
    <t xml:space="preserve">Artisan Peintre </t>
  </si>
  <si>
    <t>CORONA</t>
  </si>
  <si>
    <t xml:space="preserve"> Frédéric</t>
  </si>
  <si>
    <t>SCI PRIMMOPRO</t>
  </si>
  <si>
    <t>LECA Christian</t>
  </si>
  <si>
    <t>3 Avenue Nicolas Pietri</t>
  </si>
  <si>
    <t>VENTURA CECCALDI</t>
  </si>
  <si>
    <t>Virginie</t>
  </si>
  <si>
    <t>Ldt U Camarale</t>
  </si>
  <si>
    <t>SALINI SEREIS</t>
  </si>
  <si>
    <t>Sandra</t>
  </si>
  <si>
    <t>Res les Cimes Renoso E</t>
  </si>
  <si>
    <t>CLOSIER</t>
  </si>
  <si>
    <t>Marie Rose</t>
  </si>
  <si>
    <t>Residence du Golf de Lava</t>
  </si>
  <si>
    <t>FRIGARA</t>
  </si>
  <si>
    <t>Marie Marguerite</t>
  </si>
  <si>
    <t>11 Boulevard Madame Mere</t>
  </si>
  <si>
    <t>Francois Joseph</t>
  </si>
  <si>
    <t>Ldt Couda Su</t>
  </si>
  <si>
    <t xml:space="preserve">GROSSETO </t>
  </si>
  <si>
    <t>AGNES</t>
  </si>
  <si>
    <t>266 Rue de Champ Guarguan</t>
  </si>
  <si>
    <t>LEANDRI ARNAUD</t>
  </si>
  <si>
    <t>Marie Michelle</t>
  </si>
  <si>
    <t>17 Rue General Grossetti</t>
  </si>
  <si>
    <t>Res Monte Cristo Rte de Pinarello</t>
  </si>
  <si>
    <t>PINARELLO</t>
  </si>
  <si>
    <t>RUET</t>
  </si>
  <si>
    <t>Yvette</t>
  </si>
  <si>
    <t>Petre Alta</t>
  </si>
  <si>
    <t>JAFFUEL</t>
  </si>
  <si>
    <t>Villa plein soleil n°23</t>
  </si>
  <si>
    <t>Res Sampiero 2 Lot 14</t>
  </si>
  <si>
    <t>SCI SEL</t>
  </si>
  <si>
    <t>1 Place De Gaulle Diamant 1</t>
  </si>
  <si>
    <t>Le Cataro Route de Sagone</t>
  </si>
  <si>
    <t>PINELLI</t>
  </si>
  <si>
    <t>Lot Ta - Kladia</t>
  </si>
  <si>
    <t>MARTINEZ</t>
  </si>
  <si>
    <t>Jacques</t>
  </si>
  <si>
    <t>Res les Cimes Bat F Rue Jean Chieze Le Salario</t>
  </si>
  <si>
    <t>ROTOLI</t>
  </si>
  <si>
    <t>Julia</t>
  </si>
  <si>
    <t>Les jardins de Suartello Bat E</t>
  </si>
  <si>
    <t>CASABIANCA</t>
  </si>
  <si>
    <t>Quartier Casabianca</t>
  </si>
  <si>
    <t>ARGIUSTA MORICCIO</t>
  </si>
  <si>
    <t>LE GOUDIVEZE</t>
  </si>
  <si>
    <t>3 Rue Major Lambroschini</t>
  </si>
  <si>
    <t>MORICE</t>
  </si>
  <si>
    <t>206 Rue César Campinchi</t>
  </si>
  <si>
    <t>LECCI DE PORTO VECCHIO</t>
  </si>
  <si>
    <t>ORTUNO</t>
  </si>
  <si>
    <t>Andre</t>
  </si>
  <si>
    <t>Res les Binda Bat C1</t>
  </si>
  <si>
    <t>SECONDI</t>
  </si>
  <si>
    <t>Quartier Vignaccio</t>
  </si>
  <si>
    <t>BATTINI</t>
  </si>
  <si>
    <t>Marc Ange</t>
  </si>
  <si>
    <t>Rue de la Tour</t>
  </si>
  <si>
    <t>ARRII</t>
  </si>
  <si>
    <t>8 Bd Fred Scamaroni</t>
  </si>
  <si>
    <t>PASTINELLI</t>
  </si>
  <si>
    <t>Vanessa</t>
  </si>
  <si>
    <t>Rue du Fiumorbo</t>
  </si>
  <si>
    <t>CALZARONI</t>
  </si>
  <si>
    <t>Jose</t>
  </si>
  <si>
    <t>Lot la Fougeraie 32 Av Diderot</t>
  </si>
  <si>
    <t>MONT DE MARSAN</t>
  </si>
  <si>
    <t>GARDELLA</t>
  </si>
  <si>
    <t>Jean Baptiste</t>
  </si>
  <si>
    <t>Plaine de Cutolli Ldt Canale</t>
  </si>
  <si>
    <t>CUTOLLI  CORTICHIATO</t>
  </si>
  <si>
    <t>BENIELLI</t>
  </si>
  <si>
    <t>38 Cours Lucien Bonaparte</t>
  </si>
  <si>
    <t>POMPEANI</t>
  </si>
  <si>
    <t>Ldt Nevarone</t>
  </si>
  <si>
    <t>DELCLAUD</t>
  </si>
  <si>
    <t>Res l'Orée du Bois Bt C Rte de Mezzavia</t>
  </si>
  <si>
    <t>ALIOTTI</t>
  </si>
  <si>
    <t>Jean Dominique</t>
  </si>
  <si>
    <t>Res des Lacs Bt l'Oriente A1 2 Rue André Touranson</t>
  </si>
  <si>
    <t>Paul</t>
  </si>
  <si>
    <t>FARCY</t>
  </si>
  <si>
    <t>Véronique</t>
  </si>
  <si>
    <t>Res Bellevue Bt A1 Avenue Kennedy</t>
  </si>
  <si>
    <t>Les Collines du Trio 37 Allées des Mimosas</t>
  </si>
  <si>
    <t>GASPARI</t>
  </si>
  <si>
    <t>Pierre Lucien</t>
  </si>
  <si>
    <t>Ldt Stambellacci</t>
  </si>
  <si>
    <t>MARCHESCHI</t>
  </si>
  <si>
    <t>Ange</t>
  </si>
  <si>
    <t>Ldt Furellu</t>
  </si>
  <si>
    <t>USCIATI</t>
  </si>
  <si>
    <t>Ldt Favale Bottacina</t>
  </si>
  <si>
    <t>VELLUTINI</t>
  </si>
  <si>
    <t>Marie Blanche</t>
  </si>
  <si>
    <t>Res les Crètes Imm les Bruyères Rte des Sanguinaires</t>
  </si>
  <si>
    <t xml:space="preserve"> LECA Gérard</t>
  </si>
  <si>
    <t>PETIT JEAN</t>
  </si>
  <si>
    <t>Claudine</t>
  </si>
  <si>
    <t>92 Res Castello Rosso</t>
  </si>
  <si>
    <t>PIETROSELLO</t>
  </si>
  <si>
    <t>Les Sables de la Liscia N°34</t>
  </si>
  <si>
    <t>25 Cours General Leclerc</t>
  </si>
  <si>
    <t>CHANA</t>
  </si>
  <si>
    <t>Guillaume</t>
  </si>
  <si>
    <t>Res Cala di Sole Rue Achille Peretti</t>
  </si>
  <si>
    <t>BERTAUDIERE</t>
  </si>
  <si>
    <t>Lilian</t>
  </si>
  <si>
    <t>Place Mascaro</t>
  </si>
  <si>
    <t>TROJANI</t>
  </si>
  <si>
    <t>Route de Milleli</t>
  </si>
  <si>
    <t>GOURIN</t>
  </si>
  <si>
    <t>Francoise</t>
  </si>
  <si>
    <t>Res Plein Soleil Rte des Sanguinaires Mercure A</t>
  </si>
  <si>
    <t>CAMBON</t>
  </si>
  <si>
    <t>Annick</t>
  </si>
  <si>
    <t>Res Amazonia Bat C Rue Col Paul Letia</t>
  </si>
  <si>
    <t>COTI</t>
  </si>
  <si>
    <t>Imm Les Fuschias Rte des Sanguinaires Res les  Cretes</t>
  </si>
  <si>
    <t>MASINI</t>
  </si>
  <si>
    <t>Hervé</t>
  </si>
  <si>
    <t>Promenade Vincenti</t>
  </si>
  <si>
    <t>ST FLORENT</t>
  </si>
  <si>
    <t>FORTE</t>
  </si>
  <si>
    <t>Maria</t>
  </si>
  <si>
    <t xml:space="preserve">Esigna </t>
  </si>
  <si>
    <t>BERNARD</t>
  </si>
  <si>
    <t>Christophe</t>
  </si>
  <si>
    <t>18 Allee des Mimosas</t>
  </si>
  <si>
    <t>Joëlle</t>
  </si>
  <si>
    <t>Res le Stiletto Bat B</t>
  </si>
  <si>
    <t>ZUCCARELLI</t>
  </si>
  <si>
    <t>Etienne</t>
  </si>
  <si>
    <t>Ldt I Salari</t>
  </si>
  <si>
    <t>TRALONCA</t>
  </si>
  <si>
    <t>Rue Sampiero</t>
  </si>
  <si>
    <t>LIJNEN</t>
  </si>
  <si>
    <t>6 Res les Candilelli</t>
  </si>
  <si>
    <t>TRANI</t>
  </si>
  <si>
    <t>27 Cours Napoleon 3 eme Etg</t>
  </si>
  <si>
    <t>CHOSSAT</t>
  </si>
  <si>
    <t>Alzo</t>
  </si>
  <si>
    <t>DAUDIER</t>
  </si>
  <si>
    <t>Les Balcons du Golfe</t>
  </si>
  <si>
    <t>CAPPONI</t>
  </si>
  <si>
    <t>Raymond</t>
  </si>
  <si>
    <t>Imm les Narcisses Av Noel Franchi</t>
  </si>
  <si>
    <t>Louise</t>
  </si>
  <si>
    <t>Copala</t>
  </si>
  <si>
    <t>PILA CANALE</t>
  </si>
  <si>
    <t>GRISONI</t>
  </si>
  <si>
    <t>Ange Marie</t>
  </si>
  <si>
    <t>Motel Rivoli Plage d Agosta</t>
  </si>
  <si>
    <t>FABY</t>
  </si>
  <si>
    <t>Res des Lacs de Cinto C2</t>
  </si>
  <si>
    <t>Le Logis de l'Aqueduc</t>
  </si>
  <si>
    <t xml:space="preserve">NICOLAS </t>
  </si>
  <si>
    <t>23 Av Emilie</t>
  </si>
  <si>
    <t>ANTIBES</t>
  </si>
  <si>
    <t>HOULLIER</t>
  </si>
  <si>
    <t>2 Rue Cyrnos</t>
  </si>
  <si>
    <t>PINNA</t>
  </si>
  <si>
    <t>Res les Florines Bat A Rte Aspetto</t>
  </si>
  <si>
    <t>DEIANA</t>
  </si>
  <si>
    <t>Gabrielle</t>
  </si>
  <si>
    <t>Chemins des Vignes</t>
  </si>
  <si>
    <t>GIUSEPPI</t>
  </si>
  <si>
    <t>Noël</t>
  </si>
  <si>
    <t>CARBINI</t>
  </si>
  <si>
    <t>FOLACCI</t>
  </si>
  <si>
    <t>6 Rue Ste Claire</t>
  </si>
  <si>
    <t>RECCO</t>
  </si>
  <si>
    <t>José</t>
  </si>
  <si>
    <t>Tour Napoleon Les Jardins de l'Empereur</t>
  </si>
  <si>
    <t>BUISSON</t>
  </si>
  <si>
    <t>Muriel</t>
  </si>
  <si>
    <t>Res des Iles Entree A Monte Cristo</t>
  </si>
  <si>
    <t>Res les Crètes Arbousiers 2 Rte des Sanguinaires</t>
  </si>
  <si>
    <t>PONCE</t>
  </si>
  <si>
    <t>Les Jardins de Bastia</t>
  </si>
  <si>
    <t>NAIN CASANOVA</t>
  </si>
  <si>
    <t>Audrey</t>
  </si>
  <si>
    <t>Res a Sulia Ldt Fussadu</t>
  </si>
  <si>
    <t>NEGRONI</t>
  </si>
  <si>
    <t xml:space="preserve"> Jean Luc</t>
  </si>
  <si>
    <t>SANTELLI</t>
  </si>
  <si>
    <t>Josiane</t>
  </si>
  <si>
    <t>7 les Hauts de Belgentier</t>
  </si>
  <si>
    <t>BELGENTIER</t>
  </si>
  <si>
    <t>DELAMARE</t>
  </si>
  <si>
    <t>Mireille</t>
  </si>
  <si>
    <t>21 Lot Simon Poli</t>
  </si>
  <si>
    <t>TRAVO</t>
  </si>
  <si>
    <t>Lot les Hesperides Villa 64 Arena</t>
  </si>
  <si>
    <t>VESCOVATO</t>
  </si>
  <si>
    <t>DUSSOL</t>
  </si>
  <si>
    <t>Marie Noëlle</t>
  </si>
  <si>
    <t>23 Bd Paoli</t>
  </si>
  <si>
    <t>TADDEI</t>
  </si>
  <si>
    <t>Madonina</t>
  </si>
  <si>
    <t>16 Cours Paoli</t>
  </si>
  <si>
    <t>ORSINI</t>
  </si>
  <si>
    <t>VOLPAJOLA</t>
  </si>
  <si>
    <t>LEJOSNE</t>
  </si>
  <si>
    <t>Francis</t>
  </si>
  <si>
    <t>2289 Route de Borgo</t>
  </si>
  <si>
    <t>GABRIELLI</t>
  </si>
  <si>
    <t>Don Joseph</t>
  </si>
  <si>
    <t>Bas du Village</t>
  </si>
  <si>
    <t>ANTISANTI</t>
  </si>
  <si>
    <t xml:space="preserve">ANGELINI </t>
  </si>
  <si>
    <t>Marie France</t>
  </si>
  <si>
    <t>Village de GIUNCAGGIO</t>
  </si>
  <si>
    <t>GIUNCAGGIO</t>
  </si>
  <si>
    <t>MORAZZANI</t>
  </si>
  <si>
    <t>Pianiccia</t>
  </si>
  <si>
    <t>SARI SOLENZARA</t>
  </si>
  <si>
    <t>DELARUE</t>
  </si>
  <si>
    <t>Jean Christophe</t>
  </si>
  <si>
    <t>Casa Cinta</t>
  </si>
  <si>
    <t>LEROY</t>
  </si>
  <si>
    <t>7 lotissement de Moltifao</t>
  </si>
  <si>
    <t>RANDAZZO</t>
  </si>
  <si>
    <t>Antoinette</t>
  </si>
  <si>
    <t>I Certali Bd Pierre Pasquini</t>
  </si>
  <si>
    <t>DI MATTEO</t>
  </si>
  <si>
    <t>Simone</t>
  </si>
  <si>
    <t>Villa Marguerite Chem des Oliviers</t>
  </si>
  <si>
    <t>GAGGERI</t>
  </si>
  <si>
    <t>Route du Village</t>
  </si>
  <si>
    <t xml:space="preserve">MULLER </t>
  </si>
  <si>
    <t xml:space="preserve">Jean </t>
  </si>
  <si>
    <t xml:space="preserve">BORGHETTI </t>
  </si>
  <si>
    <t>Figaretto</t>
  </si>
  <si>
    <t>POGGIO MEZZANA</t>
  </si>
  <si>
    <t>6 Rue Sainte Claire</t>
  </si>
  <si>
    <t>BARBOLOSI</t>
  </si>
  <si>
    <t>Villa les 2 Césars</t>
  </si>
  <si>
    <t>RADUREAU</t>
  </si>
  <si>
    <t>Imm Le Laventin B2 les collines du Salario</t>
  </si>
  <si>
    <t>SUAVET</t>
  </si>
  <si>
    <t>Anne Michele</t>
  </si>
  <si>
    <t>Alzitone</t>
  </si>
  <si>
    <t>POUSSIN</t>
  </si>
  <si>
    <t>100 Places des Palombes</t>
  </si>
  <si>
    <t>NANDY</t>
  </si>
  <si>
    <t>FALCONETTI</t>
  </si>
  <si>
    <t>24 Lot u Stagnu</t>
  </si>
  <si>
    <t>LUCA</t>
  </si>
  <si>
    <t>Doralice</t>
  </si>
  <si>
    <t>PALAUQUI</t>
  </si>
  <si>
    <t>Pierre Baptiste</t>
  </si>
  <si>
    <t>Pian di Fora</t>
  </si>
  <si>
    <t>ERBALUNGA</t>
  </si>
  <si>
    <t>LALLEMENT</t>
  </si>
  <si>
    <t>Jean Philippe</t>
  </si>
  <si>
    <t>24 Lot Porette - Rn 200</t>
  </si>
  <si>
    <t>TUFFELLI</t>
  </si>
  <si>
    <t>Ldt Prufondu Rte de Ste Lucie</t>
  </si>
  <si>
    <t>RAVIGNON</t>
  </si>
  <si>
    <t>3 Rue Rossi</t>
  </si>
  <si>
    <t>Virgile</t>
  </si>
  <si>
    <t>POGGIO DI NAZZA</t>
  </si>
  <si>
    <t>Frederic</t>
  </si>
  <si>
    <t>PAOLI</t>
  </si>
  <si>
    <t>Jules Francois</t>
  </si>
  <si>
    <t>Ferme Puibelli Rte de Poggio</t>
  </si>
  <si>
    <t>PRUNELLI DI FIUMORBO</t>
  </si>
  <si>
    <t>CORALLINI</t>
  </si>
  <si>
    <t>Orezza 2 Les Mimosas</t>
  </si>
  <si>
    <t>CORTEGGIANI</t>
  </si>
  <si>
    <t>Urbain</t>
  </si>
  <si>
    <t>Res Laetitia Imm le Panoramique</t>
  </si>
  <si>
    <t>CASTETS</t>
  </si>
  <si>
    <t>Res Agnarello Villa Paolina</t>
  </si>
  <si>
    <t>VILANI</t>
  </si>
  <si>
    <t>Imm Le Belvedere 7 Rue des Eucaliptus Bat A</t>
  </si>
  <si>
    <t>BALLANDRAS</t>
  </si>
  <si>
    <t>Le Neptune C  Route des Sanguinaires</t>
  </si>
  <si>
    <t>FERNANDES</t>
  </si>
  <si>
    <t>Reis Luis</t>
  </si>
  <si>
    <t>Immeuble Bello B2 St Joseph</t>
  </si>
  <si>
    <t>DESANTI-PELE</t>
  </si>
  <si>
    <t>Chemin de la Sposasta Rte de Mezzavia</t>
  </si>
  <si>
    <t>WEHRLE</t>
  </si>
  <si>
    <t>Denise</t>
  </si>
  <si>
    <t>Res les 3 D le Forcone Bat A1 Berthault</t>
  </si>
  <si>
    <t>LUVARI</t>
  </si>
  <si>
    <t>Rue Colonna d Istria Imm Louisiane Bat A</t>
  </si>
  <si>
    <t>BUFFA</t>
  </si>
  <si>
    <t>Ldt Mortone</t>
  </si>
  <si>
    <t>COLLILIEUX</t>
  </si>
  <si>
    <t>237 Route d'Hericourt</t>
  </si>
  <si>
    <t>ANCOURTEVILLE SUR HERICOURT</t>
  </si>
  <si>
    <t>CERMOLACCE</t>
  </si>
  <si>
    <t>Imm San Pedrone Super Bastia</t>
  </si>
  <si>
    <t>Res Ajaccio Bat A</t>
  </si>
  <si>
    <t>CUNCI</t>
  </si>
  <si>
    <t>Simon</t>
  </si>
  <si>
    <t>Res des Golfes Rue Borgomano Imm le Porto</t>
  </si>
  <si>
    <t>FERRANDINI</t>
  </si>
  <si>
    <t xml:space="preserve">Petreto </t>
  </si>
  <si>
    <t>PETRETO</t>
  </si>
  <si>
    <t>PERETTI</t>
  </si>
  <si>
    <t>7 Parc Belvedere</t>
  </si>
  <si>
    <t>Res des Golfes Imm le Sagone</t>
  </si>
  <si>
    <t>ARMENICO</t>
  </si>
  <si>
    <t>Res Plein Soleil Bt Neptune A2</t>
  </si>
  <si>
    <t>MANCINI</t>
  </si>
  <si>
    <t>Barthelemy</t>
  </si>
  <si>
    <t>Ldt Falava</t>
  </si>
  <si>
    <t>Res Brasilia Bt B Rue Colonel Biancamaria</t>
  </si>
  <si>
    <t>Charles Andre</t>
  </si>
  <si>
    <t xml:space="preserve">Res Parc de la Chenaie Bt A </t>
  </si>
  <si>
    <t>MINICONI</t>
  </si>
  <si>
    <t>Ldt Radica Muriliccio</t>
  </si>
  <si>
    <t>BELLETRUD</t>
  </si>
  <si>
    <t>Imm Mars Res Plein Soleil</t>
  </si>
  <si>
    <t>SOLA</t>
  </si>
  <si>
    <t xml:space="preserve">Jose </t>
  </si>
  <si>
    <t>Ldt Ogliastrone</t>
  </si>
  <si>
    <t>LEANDRI</t>
  </si>
  <si>
    <t>13 Rue Francois Coti</t>
  </si>
  <si>
    <t>MAZIOL</t>
  </si>
  <si>
    <t>Res des Iles Imm Elbe Bat A</t>
  </si>
  <si>
    <t>Jean Yves</t>
  </si>
  <si>
    <t>Imm les Dalhias Av Mal Juin</t>
  </si>
  <si>
    <t>ARRAGON</t>
  </si>
  <si>
    <t>Res Parc de la Chenaie Bt A Av Noel Franchi</t>
  </si>
  <si>
    <t>TOURRE</t>
  </si>
  <si>
    <t>L Aiglon 2 Rue Maurice Choury</t>
  </si>
  <si>
    <t>SIMONI</t>
  </si>
  <si>
    <t>Cateraggio</t>
  </si>
  <si>
    <t>CELLIER</t>
  </si>
  <si>
    <t>Bernard</t>
  </si>
  <si>
    <t>Hameau de San Piovanaccio</t>
  </si>
  <si>
    <t>TAGLIO ISOLACCIO</t>
  </si>
  <si>
    <t xml:space="preserve">ORSONI </t>
  </si>
  <si>
    <t>7 Lot Muratello</t>
  </si>
  <si>
    <t>MONTICELLO</t>
  </si>
  <si>
    <t>Don M</t>
  </si>
  <si>
    <t>Pianeluccio</t>
  </si>
  <si>
    <t>PIANELLO</t>
  </si>
  <si>
    <t xml:space="preserve">BUSQUET </t>
  </si>
  <si>
    <t>Guy</t>
  </si>
  <si>
    <t>Lot le Stollo</t>
  </si>
  <si>
    <t>ACQUAVIVA</t>
  </si>
  <si>
    <t>Don Romain</t>
  </si>
  <si>
    <t>Cours Paoli</t>
  </si>
  <si>
    <t>MOREAU</t>
  </si>
  <si>
    <t>Sebastien</t>
  </si>
  <si>
    <t>24 Cours Paoli</t>
  </si>
  <si>
    <t>LUIGGI</t>
  </si>
  <si>
    <t>Teppe Rosse</t>
  </si>
  <si>
    <t>Campo Vecchio</t>
  </si>
  <si>
    <t>VENACO</t>
  </si>
  <si>
    <t>BENATI</t>
  </si>
  <si>
    <t>Lucette</t>
  </si>
  <si>
    <t>Moriani Plage Ld Ercate</t>
  </si>
  <si>
    <t>TURCAT</t>
  </si>
  <si>
    <t>Poretto Village</t>
  </si>
  <si>
    <t>BRANDO</t>
  </si>
  <si>
    <t>FILIBERTI</t>
  </si>
  <si>
    <t>VALLE DI ROSTINO</t>
  </si>
  <si>
    <t>RAMOS</t>
  </si>
  <si>
    <t>Fernandes</t>
  </si>
  <si>
    <t>6 Rue des Jardins</t>
  </si>
  <si>
    <t>VOISIN</t>
  </si>
  <si>
    <t>Laure</t>
  </si>
  <si>
    <t>70 Rue Samatan</t>
  </si>
  <si>
    <t>Jean-André</t>
  </si>
  <si>
    <t>Rte de Timone</t>
  </si>
  <si>
    <t>MORIANI PLAGE</t>
  </si>
  <si>
    <t>LUXEY</t>
  </si>
  <si>
    <t>Chemin de St Pancrace</t>
  </si>
  <si>
    <t>MAZZEI</t>
  </si>
  <si>
    <t>Diomira</t>
  </si>
  <si>
    <t>20 Cours Paoli</t>
  </si>
  <si>
    <t>COSTANTINI</t>
  </si>
  <si>
    <t>Clorinde</t>
  </si>
  <si>
    <t xml:space="preserve">Simon </t>
  </si>
  <si>
    <t xml:space="preserve">Imm Bertrand Bt M Av du 9 Septembre </t>
  </si>
  <si>
    <t>DUQUESNE</t>
  </si>
  <si>
    <t>Lot Lanciatojo Allée des Violettes N°96</t>
  </si>
  <si>
    <t>LEONELLI</t>
  </si>
  <si>
    <t>Francine Nadia</t>
  </si>
  <si>
    <t xml:space="preserve">Villa Jean Francois </t>
  </si>
  <si>
    <t>DE BRUYN</t>
  </si>
  <si>
    <t>14 Rte de Figarella</t>
  </si>
  <si>
    <t>MIOMO</t>
  </si>
  <si>
    <t>GONCALVES</t>
  </si>
  <si>
    <t>Res Montesoro - Bt 23</t>
  </si>
  <si>
    <t>Faveli Ldt Chioceldo</t>
  </si>
  <si>
    <t xml:space="preserve">AFA </t>
  </si>
  <si>
    <t>DUPUIS</t>
  </si>
  <si>
    <t>Res les Fleurs Imm le Dahlias Av Mal Juin</t>
  </si>
  <si>
    <t>Claire</t>
  </si>
  <si>
    <t>Ldt Casile</t>
  </si>
  <si>
    <t>VALLE DI MEZZANA</t>
  </si>
  <si>
    <t>ORI</t>
  </si>
  <si>
    <t>Chemin du Finosello</t>
  </si>
  <si>
    <t>GOY</t>
  </si>
  <si>
    <t>Claudette</t>
  </si>
  <si>
    <t>Ficarello - Quartier Sottano</t>
  </si>
  <si>
    <t>HEISE</t>
  </si>
  <si>
    <t>97 Domaine d Alzone Molini</t>
  </si>
  <si>
    <t>MONETA</t>
  </si>
  <si>
    <t>Aurelia</t>
  </si>
  <si>
    <t>San Benedetto Village</t>
  </si>
  <si>
    <t>16 Rue St Charles</t>
  </si>
  <si>
    <t>GUESMI</t>
  </si>
  <si>
    <t>Hedia</t>
  </si>
  <si>
    <t>Res les Moulins Blancs Bat B Rue Nicolas Peraldi</t>
  </si>
  <si>
    <t>POURRIERE</t>
  </si>
  <si>
    <t>Res U Castellu 4 Tiuccia</t>
  </si>
  <si>
    <t>PAQUET</t>
  </si>
  <si>
    <t>Pascal</t>
  </si>
  <si>
    <t>Le Colysee Bat C3 Quartier Salario</t>
  </si>
  <si>
    <t>FEDONI</t>
  </si>
  <si>
    <t>8 Rue Jean Codaccioni</t>
  </si>
  <si>
    <t>BRUSCHINI</t>
  </si>
  <si>
    <t>Maronu Ldt Tizzano Pont Genois</t>
  </si>
  <si>
    <t>RAFFALI</t>
  </si>
  <si>
    <t>Pierre Paul</t>
  </si>
  <si>
    <t>La Confina 62 Rue de la Granova</t>
  </si>
  <si>
    <t>BIANCHINI</t>
  </si>
  <si>
    <t>Noel</t>
  </si>
  <si>
    <t>Chemin des Arums Villa les Nympheas</t>
  </si>
  <si>
    <t>DEPO</t>
  </si>
  <si>
    <t>Ceppu D Ugliastru</t>
  </si>
  <si>
    <t>ROYER</t>
  </si>
  <si>
    <t>Clement</t>
  </si>
  <si>
    <t>Av Mal Lyautey</t>
  </si>
  <si>
    <t>HARDOU</t>
  </si>
  <si>
    <t>Sorbello</t>
  </si>
  <si>
    <t>CERUTTI</t>
  </si>
  <si>
    <t>Les Fougeres Balestrino</t>
  </si>
  <si>
    <t>PIERRAT</t>
  </si>
  <si>
    <t>Les Hameaux de Porticcio</t>
  </si>
  <si>
    <t>PORTICCO</t>
  </si>
  <si>
    <t>NIEDDU</t>
  </si>
  <si>
    <t>Mario</t>
  </si>
  <si>
    <t>Chemin des Cretes Imm Palma Porte A</t>
  </si>
  <si>
    <t>Res de Lava</t>
  </si>
  <si>
    <t>BURESI</t>
  </si>
  <si>
    <t>19 Bd Fred Scamaroni</t>
  </si>
  <si>
    <t>OLIVIERI</t>
  </si>
  <si>
    <t>Res la Gravona Bt A3 Rue Romarain</t>
  </si>
  <si>
    <t>CHIAPPINI</t>
  </si>
  <si>
    <t>Marie Dominique</t>
  </si>
  <si>
    <t xml:space="preserve">Imm Valinco Av Napoleon Parc Bilello </t>
  </si>
  <si>
    <t>BARTOLI</t>
  </si>
  <si>
    <t>5 Allee de la Plage</t>
  </si>
  <si>
    <t>ESTEVES</t>
  </si>
  <si>
    <t>Stephane</t>
  </si>
  <si>
    <t>Villa Lucarelli Aspretto</t>
  </si>
  <si>
    <t>TOTAUX GENERAUX</t>
  </si>
  <si>
    <t>Prenoms</t>
  </si>
  <si>
    <t>CHANE</t>
  </si>
  <si>
    <t>Edouard</t>
  </si>
  <si>
    <t>A Casa nova Les Cormorans</t>
  </si>
  <si>
    <t>POURCHELLE</t>
  </si>
  <si>
    <t>Florian</t>
  </si>
  <si>
    <t>Ghjabella Plaine de Peri</t>
  </si>
  <si>
    <t>BECAGLIA</t>
  </si>
  <si>
    <t>Les Hauts de Baracci</t>
  </si>
  <si>
    <t>OLMETO</t>
  </si>
  <si>
    <t>MONDOLONI</t>
  </si>
  <si>
    <t>Jean Simon</t>
  </si>
  <si>
    <t>MICHELANGELI</t>
  </si>
  <si>
    <t>A Boda</t>
  </si>
  <si>
    <t>Jean Martin</t>
  </si>
  <si>
    <t>Isolella 42 Allée du Maquis</t>
  </si>
  <si>
    <t>RASPALL</t>
  </si>
  <si>
    <t>Rue du Soleil Levant</t>
  </si>
  <si>
    <t>PASQUALAGGI</t>
  </si>
  <si>
    <t>11 bis Rue Dr Del Pellegrino</t>
  </si>
  <si>
    <t>2 Av de la Grde Armée</t>
  </si>
  <si>
    <t>Anthony</t>
  </si>
  <si>
    <t>6 Rue Colonnel d'Ornano</t>
  </si>
  <si>
    <t>GUALANDI</t>
  </si>
  <si>
    <t>Res du Finosello C2 Av Mal Lyautey</t>
  </si>
  <si>
    <t>BONNOME</t>
  </si>
  <si>
    <t>96 Rue de Longchamp</t>
  </si>
  <si>
    <t>NEUILLY SUR SEINE</t>
  </si>
  <si>
    <t>DI FRAJA</t>
  </si>
  <si>
    <t>Victor</t>
  </si>
  <si>
    <t>Villa Thérèse</t>
  </si>
  <si>
    <t>SCIARLI</t>
  </si>
  <si>
    <t>ALBERTI</t>
  </si>
  <si>
    <t>RIVENTOSA</t>
  </si>
  <si>
    <t>MICALETTI</t>
  </si>
  <si>
    <t xml:space="preserve">Copropriété "Europa" </t>
  </si>
  <si>
    <t>LUCIANI Charles</t>
  </si>
  <si>
    <t>Residence Europa Bat E-F-G Avenue Noel Franchini</t>
  </si>
  <si>
    <t>BENARD</t>
  </si>
  <si>
    <t>13 Rue Dr Del Pellegrino</t>
  </si>
  <si>
    <t>Ldt Alivella</t>
  </si>
  <si>
    <t>BARRE</t>
  </si>
  <si>
    <t>12 La Paratella</t>
  </si>
  <si>
    <t>Marie Antoinette</t>
  </si>
  <si>
    <t>58 Lot Casette</t>
  </si>
  <si>
    <t>THIRY</t>
  </si>
  <si>
    <t>Ldt Chinchine</t>
  </si>
  <si>
    <t>GUIDICI</t>
  </si>
  <si>
    <t>SAN GAVINO D'AMPUGNANI</t>
  </si>
  <si>
    <t>BALDO</t>
  </si>
  <si>
    <t>Chiova Rte de Ventiseri Travo</t>
  </si>
  <si>
    <t>BASTERES</t>
  </si>
  <si>
    <t>Benjamin</t>
  </si>
  <si>
    <t>25 Rue de la République</t>
  </si>
  <si>
    <t>GIORGETTI</t>
  </si>
  <si>
    <t>Place St Roch</t>
  </si>
  <si>
    <t>POGGIO DI VENACO</t>
  </si>
  <si>
    <t>VINCENTI</t>
  </si>
  <si>
    <t>Residence Albitreccia D</t>
  </si>
  <si>
    <t>BONETTI</t>
  </si>
  <si>
    <t>Fior di Macchia</t>
  </si>
  <si>
    <t xml:space="preserve">DE FRANCE </t>
  </si>
  <si>
    <t>Nicolas</t>
  </si>
  <si>
    <t>Le Concorde 150 Route de la mer</t>
  </si>
  <si>
    <t>LANFRANCHI</t>
  </si>
  <si>
    <t>Quartier Vico</t>
  </si>
  <si>
    <t>STA MARIA SICCHE</t>
  </si>
  <si>
    <t>PASQUINI</t>
  </si>
  <si>
    <t>U Cataru Rte de Calvi Mezzavia</t>
  </si>
  <si>
    <t>VALETTE</t>
  </si>
  <si>
    <t>Lot Monte Nebbio</t>
  </si>
  <si>
    <t>ANDRE</t>
  </si>
  <si>
    <t>Ldt Scamatta Plaine de Cuttoli</t>
  </si>
  <si>
    <t>SCI JULES</t>
  </si>
  <si>
    <t>C/O SECIC</t>
  </si>
  <si>
    <t xml:space="preserve"> Immobilier 34 Crs Napoléon</t>
  </si>
  <si>
    <t>CANAVESI</t>
  </si>
  <si>
    <t>Ldt Villa Piana Hameau de Prugna</t>
  </si>
  <si>
    <t>PAOLETTI</t>
  </si>
  <si>
    <t>Loretta</t>
  </si>
  <si>
    <t>C/O ALPHAGEST 16 Rue de l'Eure Bt C</t>
  </si>
  <si>
    <t>DELARBRE</t>
  </si>
  <si>
    <t>22 Bd Pascal Paoli</t>
  </si>
  <si>
    <t>PINNELLI</t>
  </si>
  <si>
    <t>U Murtone Tiuccia</t>
  </si>
  <si>
    <t>CASGLIONE</t>
  </si>
  <si>
    <t>VICINATI</t>
  </si>
  <si>
    <t>Res 1er Consul A1 Rue des Tamaris Qua Candia</t>
  </si>
  <si>
    <t>Marie Odile</t>
  </si>
  <si>
    <t>Ldt St Pierre de Cardo 26 Allée des Cistes</t>
  </si>
  <si>
    <t>La Rocade A1 Av Maréchal Lyautey</t>
  </si>
  <si>
    <t>ORSATTI</t>
  </si>
  <si>
    <t>Sylvie</t>
  </si>
  <si>
    <t>1 Bd Madame Mère</t>
  </si>
  <si>
    <t>SCI BONAPARTE</t>
  </si>
  <si>
    <t>C/O SECIC IMMOBILIER</t>
  </si>
  <si>
    <t>DURIANI</t>
  </si>
  <si>
    <t>Ludivine</t>
  </si>
  <si>
    <t>Immeuble Ancien EDF</t>
  </si>
  <si>
    <t>MAESTRALI</t>
  </si>
  <si>
    <t>Jean-Lucien</t>
  </si>
  <si>
    <t>Hameau de Casta</t>
  </si>
  <si>
    <t>SANTO PIETRO DI TENDA</t>
  </si>
  <si>
    <t>LE SAVEANT</t>
  </si>
  <si>
    <t>Jean-Paul</t>
  </si>
  <si>
    <t>Hameau de Poretto</t>
  </si>
  <si>
    <t>BAYLE</t>
  </si>
  <si>
    <t>CARON</t>
  </si>
  <si>
    <t>MAESTRATI</t>
  </si>
  <si>
    <t>PARAVISINI</t>
  </si>
  <si>
    <t>Acqua in su</t>
  </si>
  <si>
    <t>LORRE</t>
  </si>
  <si>
    <t>55 Cours Napoléon</t>
  </si>
  <si>
    <t>CASASOPRANA</t>
  </si>
  <si>
    <t>Ginette</t>
  </si>
  <si>
    <t>DUMOULIN</t>
  </si>
  <si>
    <t>Bernadette</t>
  </si>
  <si>
    <t>Quartier A Citadella</t>
  </si>
  <si>
    <t>Hélène</t>
  </si>
  <si>
    <t>Lot Penu Canu</t>
  </si>
  <si>
    <t>SZMERLA</t>
  </si>
  <si>
    <t>1 Rue Comte Marboeul</t>
  </si>
  <si>
    <t>NEGRI</t>
  </si>
  <si>
    <t>Yvonne</t>
  </si>
  <si>
    <t xml:space="preserve">Les Terrasses des Sanguinaires C </t>
  </si>
  <si>
    <t>Charles Antoine</t>
  </si>
  <si>
    <t>NICLOSSE</t>
  </si>
  <si>
    <t>BICHIROSSI</t>
  </si>
  <si>
    <t>Quartier Carantunello</t>
  </si>
  <si>
    <t>Ldt Milleli - Plaine de Peri</t>
  </si>
  <si>
    <t>Jeannine</t>
  </si>
  <si>
    <t>FILIPPI</t>
  </si>
  <si>
    <t>COLONNA</t>
  </si>
  <si>
    <t>Jeanne</t>
  </si>
  <si>
    <t>Chemin de la Serra</t>
  </si>
  <si>
    <t>PARTINELLO</t>
  </si>
  <si>
    <t>DURIEZ MANCINI</t>
  </si>
  <si>
    <t>Marie Christine</t>
  </si>
  <si>
    <t>22 Cours Napoléon</t>
  </si>
  <si>
    <t>BLANC</t>
  </si>
  <si>
    <t>TROMBELLA</t>
  </si>
  <si>
    <t>DEFRANCHI</t>
  </si>
  <si>
    <t>Marc Antoine</t>
  </si>
  <si>
    <t>13 Avenue Impératrice Eugénie</t>
  </si>
  <si>
    <t>BIRON</t>
  </si>
  <si>
    <t>Didiera</t>
  </si>
  <si>
    <t>ORLANDO</t>
  </si>
  <si>
    <t>Pera Santa</t>
  </si>
  <si>
    <t>BIGGI</t>
  </si>
  <si>
    <t>OLIVA</t>
  </si>
  <si>
    <t>SANTUCCI</t>
  </si>
  <si>
    <t>Francesca</t>
  </si>
  <si>
    <t>6 Avenue de Gaulle Villa Marie Dominique</t>
  </si>
  <si>
    <t>Paule</t>
  </si>
  <si>
    <t>CASANOVA DI VENACO</t>
  </si>
  <si>
    <t>DARIES</t>
  </si>
  <si>
    <t>Jean-Marie</t>
  </si>
  <si>
    <t>Ponpugliani Rte de Tallone</t>
  </si>
  <si>
    <t>MAROSELLI</t>
  </si>
  <si>
    <t>Octave</t>
  </si>
  <si>
    <t>Lot Maranica Villa A25</t>
  </si>
  <si>
    <t>OCCHIPINTI</t>
  </si>
  <si>
    <t xml:space="preserve">Paul </t>
  </si>
  <si>
    <t>56 Avenue Denis Semeria</t>
  </si>
  <si>
    <t>O6300</t>
  </si>
  <si>
    <t>NICE</t>
  </si>
  <si>
    <t>COULLOCH - KATZ</t>
  </si>
  <si>
    <t>Maryvonne</t>
  </si>
  <si>
    <t>4 Allée Pierre de Coubertin</t>
  </si>
  <si>
    <t>VERSAILLES</t>
  </si>
  <si>
    <t>PESCE</t>
  </si>
  <si>
    <t>Camille</t>
  </si>
  <si>
    <t>Villa Santa Croce Rte du Pino</t>
  </si>
  <si>
    <t>CASTELLARE DI CASINCA</t>
  </si>
  <si>
    <t>RESANO</t>
  </si>
  <si>
    <t>Jean-Luc</t>
  </si>
  <si>
    <t>13 Hameau de Palmeto</t>
  </si>
  <si>
    <t>Quartier St Joseph Bt C</t>
  </si>
  <si>
    <t xml:space="preserve">MENET </t>
  </si>
  <si>
    <t>Jean Bernard</t>
  </si>
  <si>
    <t>Cavallo Morto</t>
  </si>
  <si>
    <t>COURTOIS</t>
  </si>
  <si>
    <t>Anne Marie</t>
  </si>
  <si>
    <t>105 Cours Napoléon</t>
  </si>
  <si>
    <t>METAIS</t>
  </si>
  <si>
    <t>Hameau de Poggio</t>
  </si>
  <si>
    <t>STE LUCIE DE TALLANO</t>
  </si>
  <si>
    <t>FITTIPALDI</t>
  </si>
  <si>
    <t>Jean B</t>
  </si>
  <si>
    <t>Residence Les Lacs Le Creno B2</t>
  </si>
  <si>
    <t>DRAY</t>
  </si>
  <si>
    <t>Residence Barbicaja</t>
  </si>
  <si>
    <t>ABELI</t>
  </si>
  <si>
    <t xml:space="preserve">Residence La Gravona B1 Rue des Romarins </t>
  </si>
  <si>
    <t>VARLET</t>
  </si>
  <si>
    <t>SCI Residence Bonaparte MENACCE</t>
  </si>
  <si>
    <t xml:space="preserve">Ministère de la Défense et des Anciens Combattants </t>
  </si>
  <si>
    <t>14 Rue St Dominique</t>
  </si>
  <si>
    <t>PARIS SP 07</t>
  </si>
  <si>
    <t>Ldt Terrivola</t>
  </si>
  <si>
    <t>VALLE D'ALESANI</t>
  </si>
  <si>
    <t xml:space="preserve">SARL De Gestion Immobilière </t>
  </si>
  <si>
    <t xml:space="preserve">Co-pro Res les Aloès A 6 Rue Gal Fiorella  </t>
  </si>
  <si>
    <t>Ajaccio</t>
  </si>
  <si>
    <t>Direction Générale de la Gendarmerie Nationale Sous-Direction Immobilier et Logts</t>
  </si>
  <si>
    <t>CS 60003</t>
  </si>
  <si>
    <t>ISSY LES MOULINEAUX Cedex</t>
  </si>
  <si>
    <t>Imm Le Pingouin Bat C</t>
  </si>
  <si>
    <t>Imm Joseph Bat E Les jardins de l'Empereur</t>
  </si>
  <si>
    <t>Le Concorde 150 Rte de la Mer</t>
  </si>
  <si>
    <t xml:space="preserve">SEBASTIANI </t>
  </si>
  <si>
    <t xml:space="preserve"> 4 Rue Claude Bernard</t>
  </si>
  <si>
    <t>à l'attention du Capitaine Serge Prévot et de Jennifer Houillot</t>
  </si>
  <si>
    <t xml:space="preserve">MERCURI </t>
  </si>
  <si>
    <t>Sylviane</t>
  </si>
  <si>
    <t xml:space="preserve">ANNOUN </t>
  </si>
  <si>
    <t>Rabah</t>
  </si>
  <si>
    <t>Fior di Macchia Bat B5 Toga</t>
  </si>
  <si>
    <t>MARSEILLE Cedex 4</t>
  </si>
  <si>
    <t xml:space="preserve">BONETTI </t>
  </si>
  <si>
    <t>RICCIARDI</t>
  </si>
  <si>
    <t>MONTERA</t>
  </si>
  <si>
    <t>Marie Dévote</t>
  </si>
  <si>
    <t>Av du Baron Mariani Imm Prato Bt E</t>
  </si>
  <si>
    <t>LUNARDI</t>
  </si>
  <si>
    <t>Castinetta Suttana</t>
  </si>
  <si>
    <t>CASTINETTA</t>
  </si>
  <si>
    <t xml:space="preserve">Res la Grande Fourche Bt B </t>
  </si>
  <si>
    <t>NUNZI</t>
  </si>
  <si>
    <t>Res les Moulins Blancs Bat A Rue Nicolas Peraldi</t>
  </si>
  <si>
    <t>BONAVITA</t>
  </si>
  <si>
    <t>Imm Valinco Parc Billelo Av Napoleon 3</t>
  </si>
  <si>
    <t>ERRIEAU</t>
  </si>
  <si>
    <t>Giles</t>
  </si>
  <si>
    <t>La Chenaie</t>
  </si>
  <si>
    <t>QUINART</t>
  </si>
  <si>
    <t>France</t>
  </si>
  <si>
    <t>Ldt Plaine de San Giovani</t>
  </si>
  <si>
    <t>BERNARDINI</t>
  </si>
  <si>
    <t>Res Bel Orizonte Bat A</t>
  </si>
  <si>
    <t>SALASCA</t>
  </si>
  <si>
    <t>Albertine</t>
  </si>
  <si>
    <t>Ch de Pietrella Plaine de Peri</t>
  </si>
  <si>
    <t>TOMASI</t>
  </si>
  <si>
    <t>Santa Barbara</t>
  </si>
  <si>
    <t xml:space="preserve">PETITJEAN </t>
  </si>
  <si>
    <t>Villa Rose France</t>
  </si>
  <si>
    <t>PISCIA ROSSA</t>
  </si>
  <si>
    <t>ALIX</t>
  </si>
  <si>
    <t>33 Route de Ville</t>
  </si>
  <si>
    <t>Route Superieur de Cardo Chemin de Razetta</t>
  </si>
  <si>
    <t>Villa I Delfini Rue de l'Eglise Tiuccia</t>
  </si>
  <si>
    <t>Chemin de Torretta Rte du Salario</t>
  </si>
  <si>
    <t xml:space="preserve">RUIZ </t>
  </si>
  <si>
    <t xml:space="preserve">Vincent </t>
  </si>
  <si>
    <t>Le Panorama D1 Les Collines d'Aspretto</t>
  </si>
  <si>
    <t>Villa les Arbousiers Chemin de Pietralba</t>
  </si>
  <si>
    <t>Residence Ajaccio C Rue N Peraldi</t>
  </si>
  <si>
    <t>Villa Saveria Chemin d'Appietto</t>
  </si>
  <si>
    <t>Imm Le Masséna 3 Av Mal Lyautey</t>
  </si>
  <si>
    <t>Res Les Collines du Salario Capitole A</t>
  </si>
  <si>
    <t>Imm Masséna 1 Avenue Mal Lyautey</t>
  </si>
  <si>
    <t>Ldt Forella Villa A U Scogliu Rossu</t>
  </si>
  <si>
    <t>Les Aloes E Quartier Balestrino</t>
  </si>
  <si>
    <t>Hameau de Scaglioli Rte de Villanova</t>
  </si>
  <si>
    <t>Les Orangers B 4 Av de la Grde Armée</t>
  </si>
  <si>
    <t>Res Casa di Pietralba A Av du Mont Thabor</t>
  </si>
  <si>
    <t>Res Grandval Les cyclamens 17 Rue Benielli</t>
  </si>
  <si>
    <t xml:space="preserve">FERRANDO </t>
  </si>
  <si>
    <t>BARRIERE</t>
  </si>
  <si>
    <t>149 Capu di Costa</t>
  </si>
  <si>
    <t>TORRES</t>
  </si>
  <si>
    <t>Emmanuel</t>
  </si>
  <si>
    <t>Lot Tambulu Biancu - La Marana</t>
  </si>
  <si>
    <t>NOBERT</t>
  </si>
  <si>
    <t>Benjamina</t>
  </si>
  <si>
    <t>Res Casamozza</t>
  </si>
  <si>
    <t>PASQUALINI</t>
  </si>
  <si>
    <t>Les Camélias 5 - Rte Royale</t>
  </si>
  <si>
    <t>FOUASSE</t>
  </si>
  <si>
    <t>Geneviève</t>
  </si>
  <si>
    <t>Les Pleiades C - Av Paul Giacobbi</t>
  </si>
  <si>
    <t>SARL SMJ</t>
  </si>
  <si>
    <t>Boutique Carnet de Vol</t>
  </si>
  <si>
    <t>24 Bd Paoli</t>
  </si>
  <si>
    <t>Residence l'Aiglon 3 - Rue Chanoine Colombani</t>
  </si>
  <si>
    <t>PAOLINI</t>
  </si>
  <si>
    <t>Villa Fior di Macchia 27 Rte de la Corniche</t>
  </si>
  <si>
    <t>ARCHIAPATI</t>
  </si>
  <si>
    <t>Cité des Oliviers</t>
  </si>
  <si>
    <t>MAESTRACCI</t>
  </si>
  <si>
    <t>Huguette</t>
  </si>
  <si>
    <t>Orzale</t>
  </si>
  <si>
    <t>WEBER-GIOVANNANGELI</t>
  </si>
  <si>
    <t>Immeuble Beau Soleil Av Mont Thabor</t>
  </si>
  <si>
    <t xml:space="preserve">VELLUTINI </t>
  </si>
  <si>
    <t>Villa Isabella Le Salario Rue Jean Chiesi</t>
  </si>
  <si>
    <t>MARTELLI</t>
  </si>
  <si>
    <t>Lot Campucci 14 rue des Girolles</t>
  </si>
  <si>
    <t xml:space="preserve">POUYAUD </t>
  </si>
  <si>
    <t>Le Turenne Bt B Lupino</t>
  </si>
  <si>
    <t>BAILLE</t>
  </si>
  <si>
    <t>12 Sole e Mare</t>
  </si>
  <si>
    <t>LANGLAIS</t>
  </si>
  <si>
    <t>Cento Chiave</t>
  </si>
  <si>
    <t>61 Lot Carlotti</t>
  </si>
  <si>
    <t>MAISON</t>
  </si>
  <si>
    <t>Res Palais de Justice Bt B</t>
  </si>
  <si>
    <t>ALONSO</t>
  </si>
  <si>
    <t xml:space="preserve">34 Alzeto </t>
  </si>
  <si>
    <t>SERAIN</t>
  </si>
  <si>
    <t>Res Binda</t>
  </si>
  <si>
    <t>LEONARD</t>
  </si>
  <si>
    <t>Renajolo de Palavesa</t>
  </si>
  <si>
    <t>PORTO  VECCHIO</t>
  </si>
  <si>
    <t>Angele</t>
  </si>
  <si>
    <t>Rte d Afa Burtone Sueralta</t>
  </si>
  <si>
    <t>BLANDINO</t>
  </si>
  <si>
    <t>Av du Mont Thabor Res Pietralba</t>
  </si>
  <si>
    <t>PULICANI</t>
  </si>
  <si>
    <t>Joséphine</t>
  </si>
  <si>
    <t>Marina di Fiori N°91</t>
  </si>
  <si>
    <t xml:space="preserve">GONZALES </t>
  </si>
  <si>
    <t>Roseline</t>
  </si>
  <si>
    <t>Lot Mascarone Chemin de Carditelli</t>
  </si>
  <si>
    <t>PUCCI</t>
  </si>
  <si>
    <t>Serge</t>
  </si>
  <si>
    <t>Les 7 Ponts - Rte d'Alata</t>
  </si>
  <si>
    <t>Magali</t>
  </si>
  <si>
    <t>Immeuble Marenia II - Avenue Mal Lyautey</t>
  </si>
  <si>
    <t>RENUCCI</t>
  </si>
  <si>
    <t>Imm les Fougères Quartier Balestrino</t>
  </si>
  <si>
    <t>JODINEAU</t>
  </si>
  <si>
    <t>Jean Francois</t>
  </si>
  <si>
    <t>17 av Colonel Colonna d'Ornano</t>
  </si>
  <si>
    <t>CAU</t>
  </si>
  <si>
    <t>CAPRIOLI</t>
  </si>
  <si>
    <t>Pasqualina</t>
  </si>
  <si>
    <t>Montée StJean</t>
  </si>
  <si>
    <t>PERRET</t>
  </si>
  <si>
    <t>Residence Santa Maria I - Fraule Chiese</t>
  </si>
  <si>
    <t>STA REPARATA DI BALAGNA</t>
  </si>
  <si>
    <t>MORGANTI</t>
  </si>
  <si>
    <t>Viviane</t>
  </si>
  <si>
    <t>NICOLAI</t>
  </si>
  <si>
    <t>7 rue des Turquoises</t>
  </si>
  <si>
    <t>OLONNE/MER</t>
  </si>
  <si>
    <t>CHAMPENOIS</t>
  </si>
  <si>
    <t>12 Pinedda</t>
  </si>
  <si>
    <t>MATEOS</t>
  </si>
  <si>
    <t>Valérie</t>
  </si>
  <si>
    <t>Vignola - Rte de Burgo</t>
  </si>
  <si>
    <t>LUCCHINI</t>
  </si>
  <si>
    <t>Immeuble San Petru  Qua Bassaccia</t>
  </si>
  <si>
    <t>SOENEN</t>
  </si>
  <si>
    <t>U Campu Bono</t>
  </si>
  <si>
    <t>BICCHIERAY</t>
  </si>
  <si>
    <t>Residence Les Grenadines E - Rue de l'Archipel</t>
  </si>
  <si>
    <t>VANDAMME</t>
  </si>
  <si>
    <t>Le Chambord A5 - Bd Stephanopoli de Commene</t>
  </si>
  <si>
    <t>VALENTINI</t>
  </si>
  <si>
    <t>Lot Alba Marina Les Pivoines</t>
  </si>
  <si>
    <t>MARCELLI</t>
  </si>
  <si>
    <t>Lot les Collines 4 Rue Pascal Paoli</t>
  </si>
  <si>
    <t>DELL</t>
  </si>
  <si>
    <t>Lot Les Collines - 12 Allée des Capucines</t>
  </si>
  <si>
    <t>Gisèle</t>
  </si>
  <si>
    <t>Le Paesolu Route Donateo</t>
  </si>
  <si>
    <t>BOUSQUET</t>
  </si>
  <si>
    <t>4 rue du Moulin de Pierre</t>
  </si>
  <si>
    <t>CLAMART</t>
  </si>
  <si>
    <t>BRAHIMI</t>
  </si>
  <si>
    <t>Akli</t>
  </si>
  <si>
    <t>2 Rue des Acacias</t>
  </si>
  <si>
    <t>CANDÉ SUR BEUVRON</t>
  </si>
  <si>
    <t>CRETOT</t>
  </si>
  <si>
    <t>36 Rue de la Mariette</t>
  </si>
  <si>
    <t>LE MANS</t>
  </si>
  <si>
    <t>BRUNINI</t>
  </si>
  <si>
    <t>Laurent</t>
  </si>
  <si>
    <t>Ldt U Bagnu Rte de Calvi</t>
  </si>
  <si>
    <t>BIAGGI</t>
  </si>
  <si>
    <t>Sauveur</t>
  </si>
  <si>
    <t>Le Sampolo 2 - 78 rue Victor Reymonenq</t>
  </si>
  <si>
    <t>TOULON</t>
  </si>
  <si>
    <t>VARIN</t>
  </si>
  <si>
    <t>8 rue Antonin Raynaud</t>
  </si>
  <si>
    <t>LEVALLOIS PERRET</t>
  </si>
  <si>
    <t>1 Rue de l'Enfer</t>
  </si>
  <si>
    <t>ITTEVILLE</t>
  </si>
  <si>
    <t>LASSALLE</t>
  </si>
  <si>
    <t>Le Clos Emile Monticello L'Olivadia</t>
  </si>
  <si>
    <t>TEDESCHI</t>
  </si>
  <si>
    <t>Villa Pierrette Paratojo</t>
  </si>
  <si>
    <t>BENARD VICIDOMINI</t>
  </si>
  <si>
    <t>Residence La Palmeraie</t>
  </si>
  <si>
    <t>LE GOFF</t>
  </si>
  <si>
    <t>95 Rue Henri Dunant</t>
  </si>
  <si>
    <t>COLOMBES</t>
  </si>
  <si>
    <t>Offre Climatisation Performante PAC ELEC Collectif</t>
  </si>
  <si>
    <t>FERRACCI</t>
  </si>
  <si>
    <t>Jules</t>
  </si>
  <si>
    <t>Acqua Nera Prunete</t>
  </si>
  <si>
    <t>TIMPANO</t>
  </si>
  <si>
    <t>Louis</t>
  </si>
  <si>
    <t>Monserato</t>
  </si>
  <si>
    <t>42 Bd Graziani</t>
  </si>
  <si>
    <t>FILORI</t>
  </si>
  <si>
    <t>Marina</t>
  </si>
  <si>
    <t>26 Bd Paoli</t>
  </si>
  <si>
    <t xml:space="preserve">Paul Toussaint </t>
  </si>
  <si>
    <t>Rte St André N°2263</t>
  </si>
  <si>
    <t>VELLARD</t>
  </si>
  <si>
    <t>Residence Montesoro Tour 2</t>
  </si>
  <si>
    <t>BLANCHET</t>
  </si>
  <si>
    <t>44 Allée des Palmiers</t>
  </si>
  <si>
    <t>FOCKI</t>
  </si>
  <si>
    <t>Residence L'Alba Rte de la Gare Casatorra</t>
  </si>
  <si>
    <t>VILLARET</t>
  </si>
  <si>
    <t>12 Res des Fleurs des Iles Rte de Petrelle</t>
  </si>
  <si>
    <t>Joachim</t>
  </si>
  <si>
    <t>Ldt Occhiolino</t>
  </si>
  <si>
    <t>AREGNO</t>
  </si>
  <si>
    <t>GUILLOTEAU</t>
  </si>
  <si>
    <t>Antonia</t>
  </si>
  <si>
    <t>Residence des Jardins D Av Mal Lyautey</t>
  </si>
  <si>
    <t>DELFOUR</t>
  </si>
  <si>
    <t>Allées des Arbousiers</t>
  </si>
  <si>
    <t>TRICANTI</t>
  </si>
  <si>
    <t>PERONI</t>
  </si>
  <si>
    <t>Lot A Piazetta Paratella</t>
  </si>
  <si>
    <t>VAREON</t>
  </si>
  <si>
    <t>Forcala Casa Nova</t>
  </si>
  <si>
    <t>MADELAINE</t>
  </si>
  <si>
    <t>Les Floralies A 21 Av Napoléon III</t>
  </si>
  <si>
    <t>MORELL</t>
  </si>
  <si>
    <t>Ldt Vignacciu</t>
  </si>
  <si>
    <t xml:space="preserve">SCI </t>
  </si>
  <si>
    <t>CHIARA</t>
  </si>
  <si>
    <t>Res Aiglon 2 Av Verdun</t>
  </si>
  <si>
    <t>Giunchetto</t>
  </si>
  <si>
    <t>727 Piedi Bon Comte</t>
  </si>
  <si>
    <t>Scampornaccio</t>
  </si>
  <si>
    <t>Ghjuvan Carlu</t>
  </si>
  <si>
    <t>Diceppo</t>
  </si>
  <si>
    <t>VENZOLASCA</t>
  </si>
  <si>
    <t>DESIDERI</t>
  </si>
  <si>
    <t>Querciolo Rn 198</t>
  </si>
  <si>
    <t>FRATICELLI</t>
  </si>
  <si>
    <t>Pierre-Jean</t>
  </si>
  <si>
    <t>Querciolelli</t>
  </si>
  <si>
    <t>LERDA</t>
  </si>
  <si>
    <t>1 Rue St Roch</t>
  </si>
  <si>
    <t xml:space="preserve">Querciolo </t>
  </si>
  <si>
    <t>Lot N°7 Col San Stefanu</t>
  </si>
  <si>
    <t>SEVERAC</t>
  </si>
  <si>
    <t xml:space="preserve"> 94 Monte Cardo Les Hauts de Rasignani 2</t>
  </si>
  <si>
    <t>Marie-Claude</t>
  </si>
  <si>
    <t>Les Hauts de San Martino B</t>
  </si>
  <si>
    <t>BRUNEL</t>
  </si>
  <si>
    <t>42 Les Hauts de Rasignani Rte du Capitello</t>
  </si>
  <si>
    <t>Le Forum du Fango C</t>
  </si>
  <si>
    <t>95 Rte de la Corniche Miomo</t>
  </si>
  <si>
    <t>STA MARIA DI LOTA</t>
  </si>
  <si>
    <t>CIANFARANI</t>
  </si>
  <si>
    <t>Rte de Mola</t>
  </si>
  <si>
    <t>LOTTE</t>
  </si>
  <si>
    <t xml:space="preserve">158 Bd des Lions </t>
  </si>
  <si>
    <t>ST RAPHAEL</t>
  </si>
  <si>
    <t>Ldt Raggia</t>
  </si>
  <si>
    <t>CECCARELLI</t>
  </si>
  <si>
    <t>Ldt A Teppa</t>
  </si>
  <si>
    <t>CHIARI</t>
  </si>
  <si>
    <t>6 Pughjale Supranu Cardo Village</t>
  </si>
  <si>
    <t>LEONI FERRONATO</t>
  </si>
  <si>
    <t>Annonciade</t>
  </si>
  <si>
    <t>103 Av de La Timone</t>
  </si>
  <si>
    <t>MARIANI</t>
  </si>
  <si>
    <t>Place de L'Eglise</t>
  </si>
  <si>
    <t>SAN ANTONINO</t>
  </si>
  <si>
    <t>BROUST</t>
  </si>
  <si>
    <t>345 Chemin de Chante Predrix Aix en Provence</t>
  </si>
  <si>
    <t>LUYNES</t>
  </si>
  <si>
    <t>VENTURI BIAGGI</t>
  </si>
  <si>
    <t>11 Bd Auguste Gaudin</t>
  </si>
  <si>
    <t>ROMANS</t>
  </si>
  <si>
    <t>Imm Poli Allée des Magnolias</t>
  </si>
  <si>
    <t>GODIN</t>
  </si>
  <si>
    <t>Sophie</t>
  </si>
  <si>
    <t>60 Lot Campo Meta</t>
  </si>
  <si>
    <t>Lot A Casetta N°69</t>
  </si>
  <si>
    <t>CAVALLI</t>
  </si>
  <si>
    <t>27 Lot Le Bevinco</t>
  </si>
  <si>
    <t>CAMBIAGGIO</t>
  </si>
  <si>
    <t>4 Rue du Marché</t>
  </si>
  <si>
    <t>DOMINICI</t>
  </si>
  <si>
    <t>94 Av Vitruve</t>
  </si>
  <si>
    <t>SABBATORSI</t>
  </si>
  <si>
    <t>Ange Martin</t>
  </si>
  <si>
    <t>Calcimajole</t>
  </si>
  <si>
    <t>CANALE DI VERDE</t>
  </si>
  <si>
    <t>Ours François</t>
  </si>
  <si>
    <t>C17 Calcimajole</t>
  </si>
  <si>
    <t>KIRCH</t>
  </si>
  <si>
    <t>Lot les Chênes Verts</t>
  </si>
  <si>
    <t>SLUSSAREFF</t>
  </si>
  <si>
    <t>CD17 Calcimajole</t>
  </si>
  <si>
    <t>CORRE</t>
  </si>
  <si>
    <t>Reine</t>
  </si>
  <si>
    <t>30 Cours Lucien Bonaparte</t>
  </si>
  <si>
    <t>6 Parc Luneo D'Ornano</t>
  </si>
  <si>
    <t>BOIN</t>
  </si>
  <si>
    <t>Bat A3 Res Valle Serena Rue Martin Borgomano</t>
  </si>
  <si>
    <t>GARY</t>
  </si>
  <si>
    <t>Hameau de Ferruccio</t>
  </si>
  <si>
    <t>ALEGRIA LARREA</t>
  </si>
  <si>
    <t>Ldt Padulella</t>
  </si>
  <si>
    <t>Reis</t>
  </si>
  <si>
    <t>Imm le Bello Ent B2 Res Valle Maggione Qua St Joseph</t>
  </si>
  <si>
    <t>MAÏSETTI</t>
  </si>
  <si>
    <t>Marcelle</t>
  </si>
  <si>
    <t>Res des Iles</t>
  </si>
  <si>
    <t>FONTANA</t>
  </si>
  <si>
    <t>Chemin d'Acqualonga</t>
  </si>
  <si>
    <t>TRAMONI</t>
  </si>
  <si>
    <t>Rotolo Village</t>
  </si>
  <si>
    <t>GIACOBETTI</t>
  </si>
  <si>
    <t>Res les Jardins Bt D Av Marechal Lyautey</t>
  </si>
  <si>
    <t>TAFANI</t>
  </si>
  <si>
    <t>Arca Village</t>
  </si>
  <si>
    <t>LUCAROTTI</t>
  </si>
  <si>
    <t>Rose</t>
  </si>
  <si>
    <t>9 Rue des Anciens Fosses</t>
  </si>
  <si>
    <t>12 Rue Henri Pigeon</t>
  </si>
  <si>
    <t>ASNIERES SUR SEINE</t>
  </si>
  <si>
    <t>LUPETTI</t>
  </si>
  <si>
    <t>Annie</t>
  </si>
  <si>
    <t>Av Mal Moncey Res les Palmiers A6</t>
  </si>
  <si>
    <t>BERTRAND</t>
  </si>
  <si>
    <t>33 Bd de la Saussaye</t>
  </si>
  <si>
    <t>NEULLY</t>
  </si>
  <si>
    <t>GOISE</t>
  </si>
  <si>
    <t>Les Jardins de Mezzavia Bat B4</t>
  </si>
  <si>
    <t>78 Rue Fesch</t>
  </si>
  <si>
    <t>SLADKOFF</t>
  </si>
  <si>
    <t>Henry</t>
  </si>
  <si>
    <t>Ldt Pela Curaccia Chemin de la Mairie</t>
  </si>
  <si>
    <t>MELIS</t>
  </si>
  <si>
    <t>Antonella</t>
  </si>
  <si>
    <t>Rte du Salario Res l'Aiglon1</t>
  </si>
  <si>
    <t>BLEVIN</t>
  </si>
  <si>
    <t>Joël</t>
  </si>
  <si>
    <t>48 Rue de Rohellou</t>
  </si>
  <si>
    <t>PERROS - GUIREC</t>
  </si>
  <si>
    <t>BRUN</t>
  </si>
  <si>
    <t>Rte de Viggianello Qua Cuparrachiata</t>
  </si>
  <si>
    <t>VIGGIANELLO</t>
  </si>
  <si>
    <t>FEREZ</t>
  </si>
  <si>
    <t>17 Bd Fred Scamaroni Bat A</t>
  </si>
  <si>
    <t>BILGER</t>
  </si>
  <si>
    <t xml:space="preserve">Anne </t>
  </si>
  <si>
    <t>Lot Bellevue Cuntincu</t>
  </si>
  <si>
    <t>DEPOORTER</t>
  </si>
  <si>
    <t>11 Rembrandtdreef 3090</t>
  </si>
  <si>
    <t xml:space="preserve">OVERIJSE Belgique </t>
  </si>
  <si>
    <t>Paul Vincent</t>
  </si>
  <si>
    <t>Chemin de Baccaghju</t>
  </si>
  <si>
    <t>PERCHERON</t>
  </si>
  <si>
    <t>Jerôme</t>
  </si>
  <si>
    <t>18 Rue des Petits Bois</t>
  </si>
  <si>
    <t>CHAVILLE</t>
  </si>
  <si>
    <t>MINEUR</t>
  </si>
  <si>
    <t>Pezza Cardo</t>
  </si>
  <si>
    <t>DUCROQUET- GRANDIN</t>
  </si>
  <si>
    <t>5 Rue des Petits Prés</t>
  </si>
  <si>
    <t>MILLY LA FORET</t>
  </si>
  <si>
    <t>BOZZI</t>
  </si>
  <si>
    <t>5 Rue Waleska</t>
  </si>
  <si>
    <t>CARPENTIER</t>
  </si>
  <si>
    <t>Château  2C 764 Bd Mchal Leclerc</t>
  </si>
  <si>
    <t>EZE</t>
  </si>
  <si>
    <t>BOUVRY</t>
  </si>
  <si>
    <t>Cappiccioli Rte d'Arca</t>
  </si>
  <si>
    <t>GILLI</t>
  </si>
  <si>
    <t>2 Place Garibaldi</t>
  </si>
  <si>
    <t>HAMELAT</t>
  </si>
  <si>
    <t>Alec</t>
  </si>
  <si>
    <t>Ldt Treviole</t>
  </si>
  <si>
    <t>VIGGIANELO</t>
  </si>
  <si>
    <t>CAMPINCHI</t>
  </si>
  <si>
    <t>Rte de Sari d'Orcino</t>
  </si>
  <si>
    <t>LEROUX LENCI</t>
  </si>
  <si>
    <t>G</t>
  </si>
  <si>
    <t>Hameau de Tuscia</t>
  </si>
  <si>
    <t>LUIGI</t>
  </si>
  <si>
    <t>Mathéa</t>
  </si>
  <si>
    <t>Ch d'Appietto Cara</t>
  </si>
  <si>
    <t>GIUSTI</t>
  </si>
  <si>
    <t>Corinne</t>
  </si>
  <si>
    <t>Ldt Confina</t>
  </si>
  <si>
    <t>VALIT</t>
  </si>
  <si>
    <t>49 Castello Rosso</t>
  </si>
  <si>
    <t>FRAGAGLIA</t>
  </si>
  <si>
    <t>Ldt Vigna Piana</t>
  </si>
  <si>
    <t>LEPOUTRE</t>
  </si>
  <si>
    <t>Padulacccia Quartier vardiola</t>
  </si>
  <si>
    <t>STE LUCIE DE PORTO VECCHIO</t>
  </si>
  <si>
    <t xml:space="preserve">Louis </t>
  </si>
  <si>
    <t>Rte de Sartene Ldt La Falcia</t>
  </si>
  <si>
    <t>FIGARI</t>
  </si>
  <si>
    <t>ETTORI</t>
  </si>
  <si>
    <t>Ambalu Renajolo</t>
  </si>
  <si>
    <t>LEVOS</t>
  </si>
  <si>
    <t>435 Av Beau Sejour</t>
  </si>
  <si>
    <t>URVILLE NACQUEVILLE</t>
  </si>
  <si>
    <t>FUCCARO</t>
  </si>
  <si>
    <t>Rosette Guy</t>
  </si>
  <si>
    <t>PORTIO VECCHIO</t>
  </si>
  <si>
    <t xml:space="preserve">SERRA </t>
  </si>
  <si>
    <t>Villa Maria Rte de L Ospedale</t>
  </si>
  <si>
    <t>STOLTZ</t>
  </si>
  <si>
    <t>150 Av de Montredon</t>
  </si>
  <si>
    <t>FRANCHI</t>
  </si>
  <si>
    <t>43 Rue Vieille du Temple 4 eme Arrondt</t>
  </si>
  <si>
    <t>16 Rue du Gal de Gaulle</t>
  </si>
  <si>
    <t>POLI</t>
  </si>
  <si>
    <t>61 Marina di Fiori</t>
  </si>
  <si>
    <t>Villa St Antoine Tettola</t>
  </si>
  <si>
    <t>SUZZARINI</t>
  </si>
  <si>
    <t>4 Lotissement l'Orangeraie</t>
  </si>
  <si>
    <t>Ldt San Silvestre</t>
  </si>
  <si>
    <t>LUCCIARDI</t>
  </si>
  <si>
    <t>Josette</t>
  </si>
  <si>
    <t>Domaine de Pianiccione</t>
  </si>
  <si>
    <t>BRUZI</t>
  </si>
  <si>
    <t>Benoit</t>
  </si>
  <si>
    <t>Place de l'Aigle</t>
  </si>
  <si>
    <t>EIGUE-CLAIRE</t>
  </si>
  <si>
    <t>Ldt Pascialedda</t>
  </si>
  <si>
    <t>CONCA</t>
  </si>
  <si>
    <t>VECCHIONI</t>
  </si>
  <si>
    <t>Hameau de Chioso</t>
  </si>
  <si>
    <t>SISCO</t>
  </si>
  <si>
    <t xml:space="preserve">Casanova de Venaco </t>
  </si>
  <si>
    <t>AGUZZI</t>
  </si>
  <si>
    <t>Ldt Cateraggio Hameau de Partine</t>
  </si>
  <si>
    <t>NICOLAÏ</t>
  </si>
  <si>
    <t>Hameau Quercettu</t>
  </si>
  <si>
    <t>Jean-Martin</t>
  </si>
  <si>
    <t>Hameau d'Arneri Isolacciu di Fiumorbu</t>
  </si>
  <si>
    <t>GERMAIN</t>
  </si>
  <si>
    <t>Sylvain</t>
  </si>
  <si>
    <t>Fromagerie Corselait RN 193</t>
  </si>
  <si>
    <t xml:space="preserve">SANTONI </t>
  </si>
  <si>
    <t>Lotissement Moracchini Travo</t>
  </si>
  <si>
    <t>FABIANI</t>
  </si>
  <si>
    <t>GAMBINI</t>
  </si>
  <si>
    <t>Rte de l'Eglise</t>
  </si>
  <si>
    <t>BARONE SIMONS</t>
  </si>
  <si>
    <t>Jean-Claude</t>
  </si>
  <si>
    <t>Impasse Cavone</t>
  </si>
  <si>
    <t>QUERCI</t>
  </si>
  <si>
    <t>16 Lotissement Vanga di l'Oru</t>
  </si>
  <si>
    <t>SANTA MARIA POGGIO</t>
  </si>
  <si>
    <t xml:space="preserve">SAYAG </t>
  </si>
  <si>
    <t>Formation Animation Equitation EQUILOISIRS</t>
  </si>
  <si>
    <t>Pont de Papineschi</t>
  </si>
  <si>
    <t>ROURE</t>
  </si>
  <si>
    <t>Route de Mola</t>
  </si>
  <si>
    <t>ZANOLINI</t>
  </si>
  <si>
    <t>Ldt Campolacci</t>
  </si>
  <si>
    <t>Raymonde</t>
  </si>
  <si>
    <t>SERMANO</t>
  </si>
  <si>
    <t>DIONISI</t>
  </si>
  <si>
    <t>Pierre-Yves</t>
  </si>
  <si>
    <t>U Vadu</t>
  </si>
  <si>
    <t>BICHICCHI</t>
  </si>
  <si>
    <t>Res Sta Maddalena Av N. Franchini</t>
  </si>
  <si>
    <t>MORI</t>
  </si>
  <si>
    <t>SAN GAVINO DI TENDA</t>
  </si>
  <si>
    <t>Rte de Sapara</t>
  </si>
  <si>
    <t>SAN GAVINO DI CARBINI</t>
  </si>
  <si>
    <t>COURANT</t>
  </si>
  <si>
    <t>Jean-Bernard</t>
  </si>
  <si>
    <t>468 Chemin de Paterno  Rte d'Agliani</t>
  </si>
  <si>
    <t>I Brocculi Rte supérieure de Ville</t>
  </si>
  <si>
    <t>FANUCCHI</t>
  </si>
  <si>
    <t>Paul-Marie</t>
  </si>
  <si>
    <t>3 Chemin di a Capella</t>
  </si>
  <si>
    <t>ULYSSE</t>
  </si>
  <si>
    <t xml:space="preserve">3 Rte de Ville </t>
  </si>
  <si>
    <t>Adeline</t>
  </si>
  <si>
    <t>Quartier Scapeli</t>
  </si>
  <si>
    <t>Jean Marie</t>
  </si>
  <si>
    <t>PIEZZOLI</t>
  </si>
  <si>
    <t>Pietricciu</t>
  </si>
  <si>
    <t>DELERIA</t>
  </si>
  <si>
    <t>Villa Les Lauriers Chemin de Pietralba</t>
  </si>
  <si>
    <t>CHERUBIN</t>
  </si>
  <si>
    <t>Ldt Gattone</t>
  </si>
  <si>
    <t>HANLET</t>
  </si>
  <si>
    <t>8 Allée des Tourterelles Accelasca</t>
  </si>
  <si>
    <t>MORTREUIL</t>
  </si>
  <si>
    <t>Chiosu Vecchio</t>
  </si>
  <si>
    <t>BEISSY</t>
  </si>
  <si>
    <t>SALEMME</t>
  </si>
  <si>
    <t>Stéphanie</t>
  </si>
  <si>
    <t>Casaracca</t>
  </si>
  <si>
    <t>Quilice</t>
  </si>
  <si>
    <t>Bar du Village Rte de Lama</t>
  </si>
  <si>
    <t>PIETRALBA</t>
  </si>
  <si>
    <t>DEROSAS</t>
  </si>
  <si>
    <t>Angeline</t>
  </si>
  <si>
    <t>Lot Les Collines</t>
  </si>
  <si>
    <t>RINIERI</t>
  </si>
  <si>
    <t>Quartier St Joseph Villa Rinieri</t>
  </si>
  <si>
    <t>GENESTE RAFFAELLI</t>
  </si>
  <si>
    <t>Antoinette Marie</t>
  </si>
  <si>
    <t>Barchetta</t>
  </si>
  <si>
    <t>DEL CASTILLO</t>
  </si>
  <si>
    <t>Pont Regina</t>
  </si>
  <si>
    <t>TRIAUD</t>
  </si>
  <si>
    <t>Parisi</t>
  </si>
  <si>
    <t>SIMEONI</t>
  </si>
  <si>
    <t>Ange François</t>
  </si>
  <si>
    <t>20 Lotissement Valitelle</t>
  </si>
  <si>
    <t>Route de Pianelli</t>
  </si>
  <si>
    <t>SINI</t>
  </si>
  <si>
    <t>Karina</t>
  </si>
  <si>
    <t>Ldt Carbiniccia</t>
  </si>
  <si>
    <t>BELLALI</t>
  </si>
  <si>
    <t>Lilia</t>
  </si>
  <si>
    <t>Piedipartino</t>
  </si>
  <si>
    <t>PIEDICROCE</t>
  </si>
  <si>
    <t>Hameau de Trova</t>
  </si>
  <si>
    <t>Ldt a Sulana</t>
  </si>
  <si>
    <t>SILVARECCIO</t>
  </si>
  <si>
    <t>Villa Madeleine</t>
  </si>
  <si>
    <t>VEZZANI</t>
  </si>
  <si>
    <t>NICOLI</t>
  </si>
  <si>
    <t>La Croix de Lecci</t>
  </si>
  <si>
    <t>ORSATELLI</t>
  </si>
  <si>
    <t>97 Rue Gambetta</t>
  </si>
  <si>
    <t>APT</t>
  </si>
  <si>
    <t>PEUZIAT</t>
  </si>
  <si>
    <t>Milva</t>
  </si>
  <si>
    <t>Ldt Aicciolosa</t>
  </si>
  <si>
    <t>Route de Conca</t>
  </si>
  <si>
    <t>BORDES</t>
  </si>
  <si>
    <t>Anabelle</t>
  </si>
  <si>
    <t>Piazza l'Olmu</t>
  </si>
  <si>
    <t>VILLE DI PARASO</t>
  </si>
  <si>
    <t>GAMBARELLI</t>
  </si>
  <si>
    <t>Jérôme</t>
  </si>
  <si>
    <t>Res U Piopu esc 4 Rue Cdt Biancamaria</t>
  </si>
  <si>
    <t>Paul Antoine</t>
  </si>
  <si>
    <t>Plaine de Peri Erbajolo</t>
  </si>
  <si>
    <t>DE PERETTI</t>
  </si>
  <si>
    <t>Villa les Chênes</t>
  </si>
  <si>
    <t>NADREAU</t>
  </si>
  <si>
    <t>Rosita</t>
  </si>
  <si>
    <t>Petit Donateo Lot Les Collines</t>
  </si>
  <si>
    <t>A Casa di Noca Biguglia Village</t>
  </si>
  <si>
    <t>GATT</t>
  </si>
  <si>
    <t>Denis</t>
  </si>
  <si>
    <t>Ponte novu</t>
  </si>
  <si>
    <t>RN 193</t>
  </si>
  <si>
    <t>CAPORALINO</t>
  </si>
  <si>
    <t>PETITJEAN MARCAGGI</t>
  </si>
  <si>
    <t>Villa Marcaggi Ogliastrone</t>
  </si>
  <si>
    <t xml:space="preserve"> AFA</t>
  </si>
  <si>
    <t>Ldt San Lorenzo</t>
  </si>
  <si>
    <t xml:space="preserve">CAMPO </t>
  </si>
  <si>
    <t>PEYRARD</t>
  </si>
  <si>
    <t>Porto Pollo</t>
  </si>
  <si>
    <t>SERRA DI FERRO</t>
  </si>
  <si>
    <t>BRIGATO</t>
  </si>
  <si>
    <t>La Confina 92</t>
  </si>
  <si>
    <t>SPIRIDON</t>
  </si>
  <si>
    <t>Maison Ste Lucie Hameau de Forno</t>
  </si>
  <si>
    <t>BISINCHI</t>
  </si>
  <si>
    <t>ORSI</t>
  </si>
  <si>
    <t>TERRAZZONI</t>
  </si>
  <si>
    <t>Rte de la Centrale EDF</t>
  </si>
  <si>
    <t>OLMICC!iA</t>
  </si>
  <si>
    <t xml:space="preserve">AIT SIDI </t>
  </si>
  <si>
    <t>Lahcen</t>
  </si>
  <si>
    <t>Ldt Vibici Rte de Nota</t>
  </si>
  <si>
    <t>LECOMPTE</t>
  </si>
  <si>
    <t>Chemin de Caparone</t>
  </si>
  <si>
    <t>DEMEDARDI</t>
  </si>
  <si>
    <t>Christiane</t>
  </si>
  <si>
    <t>Ldt Pinu Chemin de Petrella</t>
  </si>
  <si>
    <t xml:space="preserve">MORETTI </t>
  </si>
  <si>
    <t>Defendin</t>
  </si>
  <si>
    <t>U Pozzu Bona Corsuccia</t>
  </si>
  <si>
    <t>ANTONIOTTI</t>
  </si>
  <si>
    <t>Jean Nicolas</t>
  </si>
  <si>
    <t>Isolaccio di Fiumorbo</t>
  </si>
  <si>
    <t>ISOLACCIO DI FIUMORBU</t>
  </si>
  <si>
    <t>BONELLI</t>
  </si>
  <si>
    <t>CICCOLINI</t>
  </si>
  <si>
    <t>Jean Jacques</t>
  </si>
  <si>
    <t>Ldt Cinarello</t>
  </si>
  <si>
    <t>LATOUR</t>
  </si>
  <si>
    <t>Route de la Gare</t>
  </si>
  <si>
    <t>Maison Pieraggi</t>
  </si>
  <si>
    <t>CARROLAGGI</t>
  </si>
  <si>
    <t>Barbara</t>
  </si>
  <si>
    <t>4 rue Marengo</t>
  </si>
  <si>
    <t xml:space="preserve">FADDA </t>
  </si>
  <si>
    <t>Casetta Bianca Rte de Palombaggia</t>
  </si>
  <si>
    <t>ANTONETTI</t>
  </si>
  <si>
    <t xml:space="preserve"> François</t>
  </si>
  <si>
    <t>Res Alsace Lorraine 12 Av Pdt Pierucci</t>
  </si>
  <si>
    <t>Lotissement de Trova  Entree B</t>
  </si>
  <si>
    <t>PRUVOST</t>
  </si>
  <si>
    <t>Alex</t>
  </si>
  <si>
    <t>SCI LACOUR Batard Village</t>
  </si>
  <si>
    <t>ARRO</t>
  </si>
  <si>
    <t>AMBROGI</t>
  </si>
  <si>
    <t>Marie Catherine</t>
  </si>
  <si>
    <t>Rte de Monticello</t>
  </si>
  <si>
    <t>CICCOLI</t>
  </si>
  <si>
    <t>PRUNO</t>
  </si>
  <si>
    <t>VANNUCCI</t>
  </si>
  <si>
    <t>Sylvia</t>
  </si>
  <si>
    <t>A surbinca Rte de Partine</t>
  </si>
  <si>
    <t>FRATANI</t>
  </si>
  <si>
    <t>CALACUCCIA</t>
  </si>
  <si>
    <t>ANTONELLI</t>
  </si>
  <si>
    <t>Joseph Antoine</t>
  </si>
  <si>
    <t>Gare - Hameau de Ponte Novo</t>
  </si>
  <si>
    <t>GIRARDI</t>
  </si>
  <si>
    <t>4 Route du Barrage</t>
  </si>
  <si>
    <t>LADU</t>
  </si>
  <si>
    <t>Andree</t>
  </si>
  <si>
    <t>Arca</t>
  </si>
  <si>
    <t>MELONI</t>
  </si>
  <si>
    <t>Ld Mezzana</t>
  </si>
  <si>
    <t>DJORANTY</t>
  </si>
  <si>
    <t>Compolongo Villa N°6</t>
  </si>
  <si>
    <t>CONESA</t>
  </si>
  <si>
    <t>6 Impasse des Violettes Les Hauts des Collines</t>
  </si>
  <si>
    <t>PIMENTEL</t>
  </si>
  <si>
    <t>Villa Baldi</t>
  </si>
  <si>
    <t>BERETTI</t>
  </si>
  <si>
    <t>Hameau Crusciano</t>
  </si>
  <si>
    <t>PEDRO</t>
  </si>
  <si>
    <t>Alivetu</t>
  </si>
  <si>
    <t>CELLI</t>
  </si>
  <si>
    <t>A Croce Plaine de Peri</t>
  </si>
  <si>
    <t>Therese</t>
  </si>
  <si>
    <t>U Valdu</t>
  </si>
  <si>
    <t>RECORBET</t>
  </si>
  <si>
    <t>Ficciolosa</t>
  </si>
  <si>
    <t>Tandrede</t>
  </si>
  <si>
    <t>Fium D Oso</t>
  </si>
  <si>
    <t>BOTTATI</t>
  </si>
  <si>
    <t>Zappa Lorso Ldt la Testa</t>
  </si>
  <si>
    <t>Ldt Accenello</t>
  </si>
  <si>
    <t>A Castagnola 1 Allée des Eucalyptus</t>
  </si>
  <si>
    <t>TOGNARELLI</t>
  </si>
  <si>
    <t>Rte de Vittullo</t>
  </si>
  <si>
    <t>MARWAN</t>
  </si>
  <si>
    <t>Sandid</t>
  </si>
  <si>
    <t>41 Lot San Biaggio</t>
  </si>
  <si>
    <t>Place de la Poste</t>
  </si>
  <si>
    <t>CASAVECCHIA</t>
  </si>
  <si>
    <t>Jean-Marc</t>
  </si>
  <si>
    <t>Ldt Calane - Valrose</t>
  </si>
  <si>
    <t>César</t>
  </si>
  <si>
    <t>Quartier Olmiccia</t>
  </si>
  <si>
    <t>BATTESTI</t>
  </si>
  <si>
    <t>Res Impériale 4 - Falconaja</t>
  </si>
  <si>
    <t>MARCHETTI MURATI</t>
  </si>
  <si>
    <t>Ldt Suttano</t>
  </si>
  <si>
    <t>MURATO</t>
  </si>
  <si>
    <t>33 Rte de Ville</t>
  </si>
  <si>
    <t>CORDOLIANI</t>
  </si>
  <si>
    <t>Rte de Scolca</t>
  </si>
  <si>
    <t>ESPIGAT</t>
  </si>
  <si>
    <t>Quartier Torra - 5 Lot Serena</t>
  </si>
  <si>
    <t>WILSER</t>
  </si>
  <si>
    <t>38 Les Hauts de Biguglia</t>
  </si>
  <si>
    <t>CARLOTTI</t>
  </si>
  <si>
    <t>Ldt Alzia 202 Ter</t>
  </si>
  <si>
    <t>CAMADINI</t>
  </si>
  <si>
    <t>Lot L'Alzelli - La Marana</t>
  </si>
  <si>
    <t>SANICORSE</t>
  </si>
  <si>
    <t>M. CESARINI</t>
  </si>
  <si>
    <t>Hameau de Cocola</t>
  </si>
  <si>
    <t>Villa l'Alba - Hameau de Figaretto</t>
  </si>
  <si>
    <t>TALASANI</t>
  </si>
  <si>
    <t>MAURIZI</t>
  </si>
  <si>
    <t>Alistro</t>
  </si>
  <si>
    <t>NEGRETTI</t>
  </si>
  <si>
    <t>7 Chemin du Cimetière</t>
  </si>
  <si>
    <t>ALGAJOLA</t>
  </si>
  <si>
    <t>SALICETO</t>
  </si>
  <si>
    <t>Allée des Arbousiers n°8 - Les Collines</t>
  </si>
  <si>
    <t>PAURD</t>
  </si>
  <si>
    <t>Chemin du Macchione</t>
  </si>
  <si>
    <t>CAMOUS</t>
  </si>
  <si>
    <t>Ldt Culletole</t>
  </si>
  <si>
    <t>PRATO DI GIOVELLINA</t>
  </si>
  <si>
    <t>CHAUBON</t>
  </si>
  <si>
    <t>Rte du Tennis - Miomo</t>
  </si>
  <si>
    <t>PANARO</t>
  </si>
  <si>
    <t>Lionel</t>
  </si>
  <si>
    <t>Miomo</t>
  </si>
  <si>
    <t>MARI</t>
  </si>
  <si>
    <t>Lot Communal - Marine de Pietracorbara</t>
  </si>
  <si>
    <t>PIETRACORBARA</t>
  </si>
  <si>
    <t>GIORGI ORSONI</t>
  </si>
  <si>
    <t>Jean Noël</t>
  </si>
  <si>
    <t>A funtana</t>
  </si>
  <si>
    <t>CHABANON</t>
  </si>
  <si>
    <t>Chemin de Valle Cagili</t>
  </si>
  <si>
    <t>SICILIANO</t>
  </si>
  <si>
    <t>Cousin</t>
  </si>
  <si>
    <t>Propriété Erbajola - Chemin Alzi di Leva</t>
  </si>
  <si>
    <t>Ldt Cardo</t>
  </si>
  <si>
    <t>COTI-CHIAVARI</t>
  </si>
  <si>
    <t>EBERHADT BAPTISTE</t>
  </si>
  <si>
    <t>Chiosarello - Acqua Citosa</t>
  </si>
  <si>
    <t>SERRA DI FIUMORBU</t>
  </si>
  <si>
    <t>Hameau Freciasca</t>
  </si>
  <si>
    <t>Antony</t>
  </si>
  <si>
    <t>Lotissement St François n°41</t>
  </si>
  <si>
    <t>PREZIOSI</t>
  </si>
  <si>
    <t>PIAZZOLE</t>
  </si>
  <si>
    <t>OLMICCIA</t>
  </si>
  <si>
    <t>Jany</t>
  </si>
  <si>
    <t>Marine de Sisco</t>
  </si>
  <si>
    <t>Emmanuelle</t>
  </si>
  <si>
    <t>N°9 lotissement Orabona</t>
  </si>
  <si>
    <t>PAOLACCI</t>
  </si>
  <si>
    <t>LESIEUR</t>
  </si>
  <si>
    <t>Ldt Casanova</t>
  </si>
  <si>
    <t>RIBAUT</t>
  </si>
  <si>
    <t>Devote</t>
  </si>
  <si>
    <t>Torra Vescovato</t>
  </si>
  <si>
    <t>GUELFUCCI</t>
  </si>
  <si>
    <t>Castelacce</t>
  </si>
  <si>
    <t>MIGNONI</t>
  </si>
  <si>
    <t>13 Lot Lancone</t>
  </si>
  <si>
    <t>NATALI</t>
  </si>
  <si>
    <t>Lot 80 A82 Alba Marana</t>
  </si>
  <si>
    <t>JUNGEN</t>
  </si>
  <si>
    <t>Caldarello</t>
  </si>
  <si>
    <t>PIANOTTOLI</t>
  </si>
  <si>
    <t>FANCHON</t>
  </si>
  <si>
    <t>San Biaggio - Route d'Alata</t>
  </si>
  <si>
    <t>FAUCELLI</t>
  </si>
  <si>
    <t>Quartier Brancuccio</t>
  </si>
  <si>
    <t>LORENDEAUX</t>
  </si>
  <si>
    <t>Ldt Casette</t>
  </si>
  <si>
    <t>CECCHI</t>
  </si>
  <si>
    <t>Mausoleu</t>
  </si>
  <si>
    <t>TOULOUZE</t>
  </si>
  <si>
    <t>7 Place Prince Pierre</t>
  </si>
  <si>
    <t>CALENZANA</t>
  </si>
  <si>
    <t>SOLINAS</t>
  </si>
  <si>
    <t>30 Rue du Dr Morucci</t>
  </si>
  <si>
    <t>FOUQUOIRE</t>
  </si>
  <si>
    <t>Lotissement Ferrera - Ldt Ferrera</t>
  </si>
  <si>
    <t>LEONETTI</t>
  </si>
  <si>
    <t>Giglione</t>
  </si>
  <si>
    <t xml:space="preserve">Ldt Vignola </t>
  </si>
  <si>
    <t>RISTORCELLI</t>
  </si>
  <si>
    <t>116 Domaine de Suartello</t>
  </si>
  <si>
    <t>DEROY</t>
  </si>
  <si>
    <t>Ld Tettola - Plage d'Olzo</t>
  </si>
  <si>
    <t>PIAZZOLA - GIACOMONI</t>
  </si>
  <si>
    <t>Lucie</t>
  </si>
  <si>
    <t>Ranocchiello</t>
  </si>
  <si>
    <t>BARMA</t>
  </si>
  <si>
    <t>17 Collines des Fleurs</t>
  </si>
  <si>
    <t>BOUARD</t>
  </si>
  <si>
    <t>103 Domaine de Suartello</t>
  </si>
  <si>
    <t>ABBATUCCI</t>
  </si>
  <si>
    <t>Fil di Rosa</t>
  </si>
  <si>
    <t>FIAMENGHI</t>
  </si>
  <si>
    <t>Rte de la Mairie</t>
  </si>
  <si>
    <t>JAEGER</t>
  </si>
  <si>
    <t>Hameau de Strambellaccia</t>
  </si>
  <si>
    <t>WIKSTROM</t>
  </si>
  <si>
    <t>Le poggio</t>
  </si>
  <si>
    <t>RONCHINI</t>
  </si>
  <si>
    <t>Gregory</t>
  </si>
  <si>
    <t>Ldt Torra</t>
  </si>
  <si>
    <t>BARBAGGIO</t>
  </si>
  <si>
    <t>VANUCCI</t>
  </si>
  <si>
    <t>170 Ancienne Voie Ferrée</t>
  </si>
  <si>
    <t>JEHANNO</t>
  </si>
  <si>
    <t>Bertrand</t>
  </si>
  <si>
    <t>RENNO</t>
  </si>
  <si>
    <t>CHANUT</t>
  </si>
  <si>
    <t>Damien</t>
  </si>
  <si>
    <t>Lot La Maraninca - Lot A118</t>
  </si>
  <si>
    <t>PASTOUREAU</t>
  </si>
  <si>
    <t>11 Bd Anatole France</t>
  </si>
  <si>
    <t>MEUDON</t>
  </si>
  <si>
    <t>THIBAULT</t>
  </si>
  <si>
    <t>Ldt Pielaterra</t>
  </si>
  <si>
    <t>LORETO DI CASINCA</t>
  </si>
  <si>
    <t>MARTELLI ANGELINI</t>
  </si>
  <si>
    <t>PIETRASERENA</t>
  </si>
  <si>
    <t>AMBROSINI</t>
  </si>
  <si>
    <t>OCCHIATANA</t>
  </si>
  <si>
    <t>CARTICASI</t>
  </si>
  <si>
    <t>DUVAL</t>
  </si>
  <si>
    <t>Fabrice</t>
  </si>
  <si>
    <t>Lot St Francois 2 - N63</t>
  </si>
  <si>
    <t>HERMITANT</t>
  </si>
  <si>
    <t>Castineta Sottanu</t>
  </si>
  <si>
    <t>MOROSAGLIA</t>
  </si>
  <si>
    <t>PARC</t>
  </si>
  <si>
    <t>OLMI CAPPELLA</t>
  </si>
  <si>
    <t>HETCHEBER</t>
  </si>
  <si>
    <t>Brigitte</t>
  </si>
  <si>
    <t>Hameau de Coccola</t>
  </si>
  <si>
    <t>Ldt Polveroso</t>
  </si>
  <si>
    <t>MAZELLA</t>
  </si>
  <si>
    <t>5 Rue St Angelo</t>
  </si>
  <si>
    <t>GIACOBBI</t>
  </si>
  <si>
    <t>Ldt Tintorajo - 2 Chemin de l'Alivetto</t>
  </si>
  <si>
    <t>LOVERINI</t>
  </si>
  <si>
    <t>Barthélémy</t>
  </si>
  <si>
    <t>17 Route Nationale - Cocani</t>
  </si>
  <si>
    <t>GOYEZ</t>
  </si>
  <si>
    <t>78 rue Fontaine St Joseph</t>
  </si>
  <si>
    <t>CHAMPIGNEULLES</t>
  </si>
  <si>
    <t>Marine d'Albo</t>
  </si>
  <si>
    <t>OGLIASTRO</t>
  </si>
  <si>
    <t>DUCAT</t>
  </si>
  <si>
    <t>Erwan</t>
  </si>
  <si>
    <t>19 Rte de Ville</t>
  </si>
  <si>
    <t>CHATELLIER</t>
  </si>
  <si>
    <t>Lot Les Chênes n°224 - Rue des Arbousiers</t>
  </si>
  <si>
    <t>Ldt Mausoleo - Allée des Cerisiers</t>
  </si>
  <si>
    <t>Route de l'Etang</t>
  </si>
  <si>
    <t>AGOSTINI</t>
  </si>
  <si>
    <t>Ldt favale - Figarella</t>
  </si>
  <si>
    <t>Lot Luccianella - Allée Paglia Orba</t>
  </si>
  <si>
    <t>Danièle</t>
  </si>
  <si>
    <t>U Paese</t>
  </si>
  <si>
    <t>AZILONE</t>
  </si>
  <si>
    <t>PIERI</t>
  </si>
  <si>
    <t>Ldt Ogliastrone - Chem Casa Martino</t>
  </si>
  <si>
    <t>DE VERDELHAN</t>
  </si>
  <si>
    <t>Ldt Cabanelle - Rte du Couvent</t>
  </si>
  <si>
    <t>RUSTICI</t>
  </si>
  <si>
    <t>Ldt Mezzana</t>
  </si>
  <si>
    <t>MORIANI</t>
  </si>
  <si>
    <t>FRATELLIA</t>
  </si>
  <si>
    <t>Hugo</t>
  </si>
  <si>
    <t>Ldt Mezzane</t>
  </si>
  <si>
    <t>Ortale</t>
  </si>
  <si>
    <t>STRAFORELLI</t>
  </si>
  <si>
    <t>Marie-Dominique</t>
  </si>
  <si>
    <t xml:space="preserve">Ldt Canale </t>
  </si>
  <si>
    <t>Jacques-François</t>
  </si>
  <si>
    <t>Ldt Cutincu - Rte de St Pancrace</t>
  </si>
  <si>
    <t>Maison Papineschi - Impasse Capanelle</t>
  </si>
  <si>
    <t>PESQUIE</t>
  </si>
  <si>
    <t>San Biaggiu</t>
  </si>
  <si>
    <t>FERRARI</t>
  </si>
  <si>
    <t>Jean-Jacques</t>
  </si>
  <si>
    <t>Ldt Rapajo</t>
  </si>
  <si>
    <t>LINGUIZETTA</t>
  </si>
  <si>
    <t>BERGEOT</t>
  </si>
  <si>
    <t>Dany</t>
  </si>
  <si>
    <t>Hameau de Silgaggia</t>
  </si>
  <si>
    <t>RAFFE</t>
  </si>
  <si>
    <t>Paul-François</t>
  </si>
  <si>
    <t>Lot Le Cedrajo</t>
  </si>
  <si>
    <t>LOTHE</t>
  </si>
  <si>
    <t>Cavalligna</t>
  </si>
  <si>
    <t>Cardo Village</t>
  </si>
  <si>
    <t>FERRANDI</t>
  </si>
  <si>
    <t>Piazza di l'Olmo - Biguglia Village</t>
  </si>
  <si>
    <t>PELLEGRI</t>
  </si>
  <si>
    <t>Villa Emeraude - Ldt Mangano</t>
  </si>
  <si>
    <t>Jacques-Philippe</t>
  </si>
  <si>
    <t>Place St Pancrace</t>
  </si>
  <si>
    <t>FANTONI</t>
  </si>
  <si>
    <t>Pierre-Paul</t>
  </si>
  <si>
    <t>Avenue du Macchione</t>
  </si>
  <si>
    <t>RAFFALLI</t>
  </si>
  <si>
    <t>Ldt Fiumicellu</t>
  </si>
  <si>
    <t>LAZARINI</t>
  </si>
  <si>
    <t>Jean-pierre</t>
  </si>
  <si>
    <t>Bettolacce</t>
  </si>
  <si>
    <t>FREDIANI</t>
  </si>
  <si>
    <t>Clément</t>
  </si>
  <si>
    <t>BRUNEAU</t>
  </si>
  <si>
    <t>Route d'Acquacitosa</t>
  </si>
  <si>
    <t>DAQUIN</t>
  </si>
  <si>
    <t>7 Chiapatella - Folelli</t>
  </si>
  <si>
    <t>LANFRANCHI-FARINACCI</t>
  </si>
  <si>
    <t>Ldt Bizzana</t>
  </si>
  <si>
    <t>BORTOLASO</t>
  </si>
  <si>
    <t>Villa A Casa Cupulata - Ldt Insulata - Chem de la Science</t>
  </si>
  <si>
    <t>DEBUCHY</t>
  </si>
  <si>
    <t>Clodine</t>
  </si>
  <si>
    <t>A Foccula - Col de Carbinca</t>
  </si>
  <si>
    <t>BLACHON</t>
  </si>
  <si>
    <t>Vistale</t>
  </si>
  <si>
    <t>PASCHEL</t>
  </si>
  <si>
    <t>NOCETA</t>
  </si>
  <si>
    <t>COURSIMAULT</t>
  </si>
  <si>
    <t>4 Rue Monseigneur Casanova</t>
  </si>
  <si>
    <t>MAURIN-LOURENCO</t>
  </si>
  <si>
    <t>Luis</t>
  </si>
  <si>
    <t>7 bis Bd Giraud</t>
  </si>
  <si>
    <t>Ange Antoine</t>
  </si>
  <si>
    <t>Pedreda Corsaccia</t>
  </si>
  <si>
    <t>DENEU</t>
  </si>
  <si>
    <t>Domaine de Pozzo Rossu</t>
  </si>
  <si>
    <t>CUTTOLI-CORTICCHIATO</t>
  </si>
  <si>
    <t>WANTIEZ</t>
  </si>
  <si>
    <t>A Renasca - Chemin Acque Longa</t>
  </si>
  <si>
    <t>Paula</t>
  </si>
  <si>
    <t>2 Rue du Purgatoire</t>
  </si>
  <si>
    <t>DROUIN</t>
  </si>
  <si>
    <t>Araso Soprano n°30</t>
  </si>
  <si>
    <t xml:space="preserve">Arutoli - Rte de l'Ospédale </t>
  </si>
  <si>
    <t>LARRIEU</t>
  </si>
  <si>
    <t>Yannick</t>
  </si>
  <si>
    <t>14 Lotissement Caralivu</t>
  </si>
  <si>
    <t>LIEVRE</t>
  </si>
  <si>
    <t>3 Chemin de l'Ortale - Hameau de Canalello</t>
  </si>
  <si>
    <t>GOURDON</t>
  </si>
  <si>
    <t>Allée Charles DeGaulle</t>
  </si>
  <si>
    <t>ROCHET</t>
  </si>
  <si>
    <t>Pont de la Palmola</t>
  </si>
  <si>
    <t>Village Porto Vecchiaccio</t>
  </si>
  <si>
    <t>Ldt Piattone</t>
  </si>
  <si>
    <t>Petra Bianca</t>
  </si>
  <si>
    <t>QUENZA</t>
  </si>
  <si>
    <t>VIGNERON</t>
  </si>
  <si>
    <t>MONTEGROSSO</t>
  </si>
  <si>
    <t>PERES</t>
  </si>
  <si>
    <t>Stephan</t>
  </si>
  <si>
    <t>Ldt Pantani</t>
  </si>
  <si>
    <t>RUTALI</t>
  </si>
  <si>
    <t>LECCIA</t>
  </si>
  <si>
    <t>40 Avenue de Valdoniello</t>
  </si>
  <si>
    <t>MOUNIER</t>
  </si>
  <si>
    <t>Jean-Philippe</t>
  </si>
  <si>
    <t>Ldt Collo Ambuto</t>
  </si>
  <si>
    <t>FIGARELLA</t>
  </si>
  <si>
    <t>Ldt Piuvanacciu</t>
  </si>
  <si>
    <t>25 rue de la République</t>
  </si>
  <si>
    <t>AIXALA</t>
  </si>
  <si>
    <t>Ldt Sainte Marie</t>
  </si>
  <si>
    <t>PEILLON</t>
  </si>
  <si>
    <t>Hameau de Piazza</t>
  </si>
  <si>
    <t>Marie-Madeleine</t>
  </si>
  <si>
    <t>Ldt Piavonu - Rte de Moca Croce</t>
  </si>
  <si>
    <t>PETRETO-BICCHISANO</t>
  </si>
  <si>
    <t>ANQUETIL</t>
  </si>
  <si>
    <t>Pinarello</t>
  </si>
  <si>
    <t>Lotissement La Confina Villa 17 - Les Hauts de Mezzavia</t>
  </si>
  <si>
    <t>EVEN</t>
  </si>
  <si>
    <t>Pianelli</t>
  </si>
  <si>
    <t>SAROCCHI</t>
  </si>
  <si>
    <t>Hameau San Benedetto - Rte du Stade</t>
  </si>
  <si>
    <t>BARTOLINI</t>
  </si>
  <si>
    <t>Lotissement du phare d'alistro</t>
  </si>
  <si>
    <t>DELALANDE</t>
  </si>
  <si>
    <t>Domaine de Schinali - Route de la Mer</t>
  </si>
  <si>
    <t>CAMPANA</t>
  </si>
  <si>
    <t>Ange-François</t>
  </si>
  <si>
    <t>CACCIARI</t>
  </si>
  <si>
    <t>Villa Cacciari - Rte de Falcunaghja</t>
  </si>
  <si>
    <t>DELOR</t>
  </si>
  <si>
    <t>30 Lot Mare e Monte</t>
  </si>
  <si>
    <t>ZURLETTI</t>
  </si>
  <si>
    <t>MORACCHINI</t>
  </si>
  <si>
    <t>Hameau de Gratte</t>
  </si>
  <si>
    <t>PAPI</t>
  </si>
  <si>
    <t>Ldt Carditelli</t>
  </si>
  <si>
    <t>GOEURY</t>
  </si>
  <si>
    <t>Ldt Casanova - Casalta</t>
  </si>
  <si>
    <t>JIMONET</t>
  </si>
  <si>
    <t>20 Lot Fossi</t>
  </si>
  <si>
    <t>GENCE</t>
  </si>
  <si>
    <t>Mora dell'Onda - Rte de St Cyprien</t>
  </si>
  <si>
    <t>Quartier Moraschi</t>
  </si>
  <si>
    <t>HEUZE</t>
  </si>
  <si>
    <t>Padighioni</t>
  </si>
  <si>
    <t>LE HEIN</t>
  </si>
  <si>
    <t>Yohan</t>
  </si>
  <si>
    <t>Lot de Cavalone - La Testa</t>
  </si>
  <si>
    <t>Haut du village</t>
  </si>
  <si>
    <t>PIGNA</t>
  </si>
  <si>
    <t>CONSALVI</t>
  </si>
  <si>
    <t>Bibiane</t>
  </si>
  <si>
    <t>Lot Les Collines n°10 Allée des Fauvettes</t>
  </si>
  <si>
    <t>ELIAS</t>
  </si>
  <si>
    <t>CATONI</t>
  </si>
  <si>
    <t>Paul-Jacques</t>
  </si>
  <si>
    <t>U Palazzu</t>
  </si>
  <si>
    <t>Veuve SANTACROCCE</t>
  </si>
  <si>
    <t>2828 chemin d'Agliani</t>
  </si>
  <si>
    <t>MONNET</t>
  </si>
  <si>
    <t>LIZÉE</t>
  </si>
  <si>
    <t>Evelyne</t>
  </si>
  <si>
    <t>Centu Chiave</t>
  </si>
  <si>
    <t>U Petraulu Arena</t>
  </si>
  <si>
    <t>DA CUNHA OLIVEIRA</t>
  </si>
  <si>
    <t>10 Lot a Marinella</t>
  </si>
  <si>
    <t>François-Jean</t>
  </si>
  <si>
    <t xml:space="preserve">Route du Couvent </t>
  </si>
  <si>
    <t>FILIPETTI</t>
  </si>
  <si>
    <t>Villa la Punta</t>
  </si>
  <si>
    <t>PASSINI</t>
  </si>
  <si>
    <t>Villa Susina Ldt Querci</t>
  </si>
  <si>
    <t>SALVADORI</t>
  </si>
  <si>
    <t>Joana</t>
  </si>
  <si>
    <t>Lotissement Saraginella Hameau de Migliacciaro</t>
  </si>
  <si>
    <t>PELLEGRINI</t>
  </si>
  <si>
    <t>A Funtanedda Sari Village</t>
  </si>
  <si>
    <t>MAMUDDA</t>
  </si>
  <si>
    <t>Ldt Carpa</t>
  </si>
  <si>
    <t>MANCEL</t>
  </si>
  <si>
    <t>Chemin de Botrangulu</t>
  </si>
  <si>
    <t>VALLE DI CAMPOLORO</t>
  </si>
  <si>
    <t>BAILLY</t>
  </si>
  <si>
    <t>Ldt Frassiccia - RN 200</t>
  </si>
  <si>
    <t>Marius</t>
  </si>
  <si>
    <t>Ldt Petinella - Rte de la Canonica</t>
  </si>
  <si>
    <t>BELLISSIMO</t>
  </si>
  <si>
    <t xml:space="preserve">François </t>
  </si>
  <si>
    <t>Ldt Le Borre - Chemin de Casabiti</t>
  </si>
  <si>
    <t>Mortete</t>
  </si>
  <si>
    <t>GIAMMARI</t>
  </si>
  <si>
    <t>Rte de la Corniche</t>
  </si>
  <si>
    <t>GUERARDI</t>
  </si>
  <si>
    <t>Marie-Paule</t>
  </si>
  <si>
    <t>Villa Mirabilis Campo Vallone</t>
  </si>
  <si>
    <t>ROVERE</t>
  </si>
  <si>
    <t>Villa la Storia - Poggio de Cardo</t>
  </si>
  <si>
    <t>BAZZICONI</t>
  </si>
  <si>
    <t>RAPALE</t>
  </si>
  <si>
    <t>Mickael</t>
  </si>
  <si>
    <t>Villa a Pastureccia</t>
  </si>
  <si>
    <t>RAVEL</t>
  </si>
  <si>
    <t>Ldt Piazzili</t>
  </si>
  <si>
    <t>BRIZI</t>
  </si>
  <si>
    <t>Les Hauts de Biguglia</t>
  </si>
  <si>
    <t>FONTANIEU</t>
  </si>
  <si>
    <t>Campio di Santi Rte d'Orezza Folelli</t>
  </si>
  <si>
    <t>CHANTRY</t>
  </si>
  <si>
    <t>Ldt Sualellu</t>
  </si>
  <si>
    <t>Chaudière Bois</t>
  </si>
  <si>
    <t>TERRIER</t>
  </si>
  <si>
    <t>40 Av de Valdoniello</t>
  </si>
  <si>
    <t>SARL DOMOCAP</t>
  </si>
  <si>
    <t>Léonie</t>
  </si>
  <si>
    <t xml:space="preserve">CANAVESE </t>
  </si>
  <si>
    <t>Marie Josèphe</t>
  </si>
  <si>
    <t>ALEMAN</t>
  </si>
  <si>
    <t xml:space="preserve"> Celine</t>
  </si>
  <si>
    <t xml:space="preserve">ETCHEBER </t>
  </si>
  <si>
    <t>Ldt Ponte Nuovo</t>
  </si>
  <si>
    <t xml:space="preserve">STEINER </t>
  </si>
  <si>
    <t>Chantal</t>
  </si>
  <si>
    <t>A Radica</t>
  </si>
  <si>
    <t>Ldt Vignacci</t>
  </si>
  <si>
    <t>LAIZEAU</t>
  </si>
  <si>
    <t>Res La Croix d'Alexandre Villa 3 Rte des Milelli</t>
  </si>
  <si>
    <t>RENON</t>
  </si>
  <si>
    <t>Vesperinaccio Pianiccia</t>
  </si>
  <si>
    <t>TALLONE</t>
  </si>
  <si>
    <t>PUJUILA</t>
  </si>
  <si>
    <t>Route de Sta Manza Caprili</t>
  </si>
  <si>
    <t>CHAUVET</t>
  </si>
  <si>
    <t>Ldt Suaralta Vecchia</t>
  </si>
  <si>
    <t>Padreniella</t>
  </si>
  <si>
    <t>SARTI</t>
  </si>
  <si>
    <t>Gabriel</t>
  </si>
  <si>
    <t>68 Lotissement St François</t>
  </si>
  <si>
    <t>CROCE</t>
  </si>
  <si>
    <t>POUGEOL</t>
  </si>
  <si>
    <t>Le Lancone</t>
  </si>
  <si>
    <t>OLIVESI</t>
  </si>
  <si>
    <t>Marie-Thérèse</t>
  </si>
  <si>
    <t>Hameau de Reginca</t>
  </si>
  <si>
    <t>RUSE</t>
  </si>
  <si>
    <t>La Campinca</t>
  </si>
  <si>
    <t>GROLLIER</t>
  </si>
  <si>
    <t>Pierre Yves</t>
  </si>
  <si>
    <t>Casamaccioli</t>
  </si>
  <si>
    <t>MADEDDU</t>
  </si>
  <si>
    <t>Ldt Storzicone</t>
  </si>
  <si>
    <t>BENTEO</t>
  </si>
  <si>
    <t>Jean-Alain</t>
  </si>
  <si>
    <t>Pagliaje</t>
  </si>
  <si>
    <t>MARCELLESI</t>
  </si>
  <si>
    <t>Jean-José</t>
  </si>
  <si>
    <t>La Marine Chemin de Marina Village</t>
  </si>
  <si>
    <t>LEQUERRE- POGGIOLI</t>
  </si>
  <si>
    <t>Vergeggio Le Pont</t>
  </si>
  <si>
    <t>Joseph Jérôme</t>
  </si>
  <si>
    <t>Pel di Vigna</t>
  </si>
  <si>
    <t>BRACHET</t>
  </si>
  <si>
    <t>Caladaja Rte de Palombaggia</t>
  </si>
  <si>
    <t>Blanche</t>
  </si>
  <si>
    <t>Pointe du Port</t>
  </si>
  <si>
    <t>MAGAND</t>
  </si>
  <si>
    <t>49 Lot A Trinita</t>
  </si>
  <si>
    <t>Corratojo Taglio rossa</t>
  </si>
  <si>
    <t>HEMERY</t>
  </si>
  <si>
    <t>Campianello</t>
  </si>
  <si>
    <t>KEROUAULT</t>
  </si>
  <si>
    <t>Hameau de Casanova</t>
  </si>
  <si>
    <t>GAGLIARDI</t>
  </si>
  <si>
    <t>Murucciu</t>
  </si>
  <si>
    <t>LEFEVRE</t>
  </si>
  <si>
    <t>Quartier Pantano</t>
  </si>
  <si>
    <t>Marie-Louise</t>
  </si>
  <si>
    <t>Sari Village</t>
  </si>
  <si>
    <t>TAMBINI</t>
  </si>
  <si>
    <t>LUCCIANI</t>
  </si>
  <si>
    <t>Hameau Fracciasca</t>
  </si>
  <si>
    <t>ANTHIAN</t>
  </si>
  <si>
    <t>Christel</t>
  </si>
  <si>
    <t>Chemin Devoyod</t>
  </si>
  <si>
    <t>MACINAGGIO</t>
  </si>
  <si>
    <t>CAGNINACCI</t>
  </si>
  <si>
    <t>Hameau de Figarella</t>
  </si>
  <si>
    <t>84 Allée des Anémones</t>
  </si>
  <si>
    <t>PERFETTI</t>
  </si>
  <si>
    <t>THOMAS</t>
  </si>
  <si>
    <t>Poggio</t>
  </si>
  <si>
    <t>N°1 Muratello</t>
  </si>
  <si>
    <t>GUISEPPI-GINESTY</t>
  </si>
  <si>
    <t>125 Chemin des Bois</t>
  </si>
  <si>
    <t>GIEZ</t>
  </si>
  <si>
    <t>BOULLE GIAMATTEI</t>
  </si>
  <si>
    <t>Bergerie de Mausoleo</t>
  </si>
  <si>
    <t>VINCENTELLI</t>
  </si>
  <si>
    <t>Hameau de Piana</t>
  </si>
  <si>
    <t>MORETTI</t>
  </si>
  <si>
    <t>Ldt Albarelli Tralonca</t>
  </si>
  <si>
    <t>Renée</t>
  </si>
  <si>
    <t>CANARI</t>
  </si>
  <si>
    <t>BALLI</t>
  </si>
  <si>
    <t>Chemin Agro Village</t>
  </si>
  <si>
    <t>DIGUGLIELMO</t>
  </si>
  <si>
    <t>16 Monticello</t>
  </si>
  <si>
    <t>SCHULLER STRAUSS</t>
  </si>
  <si>
    <t>Karin</t>
  </si>
  <si>
    <t>20 Rte de Mela Chiosella</t>
  </si>
  <si>
    <t>MURATELLO</t>
  </si>
  <si>
    <t>DOLFI</t>
  </si>
  <si>
    <t xml:space="preserve">N°24 </t>
  </si>
  <si>
    <t>CORSCIA</t>
  </si>
  <si>
    <t>Jean Lucien</t>
  </si>
  <si>
    <t>VENTURINI</t>
  </si>
  <si>
    <t>Olivadia Suprano Chemin Ste Suzanne</t>
  </si>
  <si>
    <t>SANTONI COSTANTINI</t>
  </si>
  <si>
    <t>Angélina</t>
  </si>
  <si>
    <t>Listinchellu</t>
  </si>
  <si>
    <t>SOLARO</t>
  </si>
  <si>
    <t>BONINI</t>
  </si>
  <si>
    <t>Rte de Bavella</t>
  </si>
  <si>
    <t>Ange Dominique</t>
  </si>
  <si>
    <t>Ldt Bolli</t>
  </si>
  <si>
    <t>BOYER</t>
  </si>
  <si>
    <t>Rte des Bains Leccia Suarina</t>
  </si>
  <si>
    <t>NECTOUX</t>
  </si>
  <si>
    <t>36 Residence Petinello</t>
  </si>
  <si>
    <t>Casevecchie</t>
  </si>
  <si>
    <t>Laetitia</t>
  </si>
  <si>
    <t>La Ramasola</t>
  </si>
  <si>
    <t>ZIGLIARA</t>
  </si>
  <si>
    <t>LUPORSI</t>
  </si>
  <si>
    <t>La Tortajola</t>
  </si>
  <si>
    <t>ALFONSI</t>
  </si>
  <si>
    <t>Marie-Jeanne</t>
  </si>
  <si>
    <t>Calasima n°205</t>
  </si>
  <si>
    <t>BORELLI</t>
  </si>
  <si>
    <t>U Poggiu</t>
  </si>
  <si>
    <t>LESCOFFIER</t>
  </si>
  <si>
    <t>Plaine de Peri</t>
  </si>
  <si>
    <t>SAVRESE</t>
  </si>
  <si>
    <t>U Catellu Muntanili</t>
  </si>
  <si>
    <t>CULIOLI</t>
  </si>
  <si>
    <t>Ldt U Corbu Chera</t>
  </si>
  <si>
    <t>LHORME</t>
  </si>
  <si>
    <t>Hameau d'Asco N°38</t>
  </si>
  <si>
    <t>RETALI</t>
  </si>
  <si>
    <t>Grisgione Pietranera</t>
  </si>
  <si>
    <t>ANTOLINI</t>
  </si>
  <si>
    <t>Jean-Charles</t>
  </si>
  <si>
    <t>Pietra Zitambuli</t>
  </si>
  <si>
    <t>SEMIDEI</t>
  </si>
  <si>
    <t>Sorbu</t>
  </si>
  <si>
    <t>VERCELLI</t>
  </si>
  <si>
    <t>Quartier Paratella N°46</t>
  </si>
  <si>
    <t>Sanvitus</t>
  </si>
  <si>
    <t>MOCA CROCE</t>
  </si>
  <si>
    <t>CALISTRI</t>
  </si>
  <si>
    <t>Ldt U Cataru</t>
  </si>
  <si>
    <t>BACCART</t>
  </si>
  <si>
    <t>12 Rue Blaise Pascal</t>
  </si>
  <si>
    <t>LOISON SOUS LENS</t>
  </si>
  <si>
    <t>Hameau d'Orneto</t>
  </si>
  <si>
    <t>VELONE ORNETO</t>
  </si>
  <si>
    <t>CARNONEL</t>
  </si>
  <si>
    <t>Villa St Joseph Rte Imperiale</t>
  </si>
  <si>
    <t>Johan</t>
  </si>
  <si>
    <t>Ldt Profondu</t>
  </si>
  <si>
    <t>FIGARETTO</t>
  </si>
  <si>
    <t>Helene</t>
  </si>
  <si>
    <t>Res Le Castagnu 1 rue du Belvedere</t>
  </si>
  <si>
    <t>MARTINO</t>
  </si>
  <si>
    <t>10 Place Porette</t>
  </si>
  <si>
    <t>BERTRAUD</t>
  </si>
  <si>
    <t>Marie Madeleine</t>
  </si>
  <si>
    <t>Maison Maggiani</t>
  </si>
  <si>
    <t>GRISCELLI</t>
  </si>
  <si>
    <t>Piova</t>
  </si>
  <si>
    <t>THELIER</t>
  </si>
  <si>
    <t>Village Sta Restituta  lot Olivetto</t>
  </si>
  <si>
    <t>ANGELINI</t>
  </si>
  <si>
    <t>43 Route de la Corniche</t>
  </si>
  <si>
    <t>LE MAITRE</t>
  </si>
  <si>
    <t>Chemin Agliani</t>
  </si>
  <si>
    <t>ROSSELLI</t>
  </si>
  <si>
    <t>Route de l'Aéroport Ld Mezzana</t>
  </si>
  <si>
    <t>PERON</t>
  </si>
  <si>
    <t>Flora</t>
  </si>
  <si>
    <t>Lavataggio</t>
  </si>
  <si>
    <t>LAVATAGGIO</t>
  </si>
  <si>
    <t>SEDDAS</t>
  </si>
  <si>
    <t>6 Chemin de la Guaita Pietranera</t>
  </si>
  <si>
    <t>THOURAUD</t>
  </si>
  <si>
    <t>Villa Paolina La Balagna N°18</t>
  </si>
  <si>
    <t>GELIS</t>
  </si>
  <si>
    <t>Cyril</t>
  </si>
  <si>
    <t>Route de Canavaggia</t>
  </si>
  <si>
    <t>PONTE LECCIA</t>
  </si>
  <si>
    <t>FERRERI</t>
  </si>
  <si>
    <t>Ld casgile Vix</t>
  </si>
  <si>
    <t>CARDI</t>
  </si>
  <si>
    <t>Appt 3 Pont de Mezzanotte</t>
  </si>
  <si>
    <t>MONTEROSSO</t>
  </si>
  <si>
    <t>SCI A TURETTA</t>
  </si>
  <si>
    <t>Hameau de Suare</t>
  </si>
  <si>
    <t>HICCION</t>
  </si>
  <si>
    <t>Loic</t>
  </si>
  <si>
    <t>Lot Susini</t>
  </si>
  <si>
    <t>MONACCIA D AULLENE</t>
  </si>
  <si>
    <t>FURFARO</t>
  </si>
  <si>
    <t>Grazia</t>
  </si>
  <si>
    <t xml:space="preserve">Route de l Aeroport </t>
  </si>
  <si>
    <t>CARRARA</t>
  </si>
  <si>
    <t>Lotissement Pianone</t>
  </si>
  <si>
    <t>Quartier Aghia</t>
  </si>
  <si>
    <t>SENECHAL</t>
  </si>
  <si>
    <t>256 Marina di Fiore</t>
  </si>
  <si>
    <t>ANGELOTTI</t>
  </si>
  <si>
    <t>Casa Dolce Notte - Quartier Monserato</t>
  </si>
  <si>
    <t>PIAZZA</t>
  </si>
  <si>
    <t>Ste Lucie de Porto Vecchio - Pinarello</t>
  </si>
  <si>
    <t>Ldt Calane Valrose</t>
  </si>
  <si>
    <t>jean</t>
  </si>
  <si>
    <t>VERSIN</t>
  </si>
  <si>
    <t>Jean Charles</t>
  </si>
  <si>
    <t>St Radone</t>
  </si>
  <si>
    <t>Res L' Orangerie Bat B1 Av Mal Lyautey</t>
  </si>
  <si>
    <t>HYONNIE</t>
  </si>
  <si>
    <t>Lieu dit A Fuata</t>
  </si>
  <si>
    <t>BACCHIONI</t>
  </si>
  <si>
    <t>Colomba</t>
  </si>
  <si>
    <t xml:space="preserve">Lotissement 21  Colline des Fleurs </t>
  </si>
  <si>
    <t>GIUNTINI</t>
  </si>
  <si>
    <t>Sgarettato Plaine de Cuttoli</t>
  </si>
  <si>
    <t>CUTTOLI CORTICCHIANO</t>
  </si>
  <si>
    <t>PHILIPPE</t>
  </si>
  <si>
    <t>Gerard</t>
  </si>
  <si>
    <t>ECICCA SUARELLA</t>
  </si>
  <si>
    <t>Chemin de la Sposata</t>
  </si>
  <si>
    <t>SAMMARTINI</t>
  </si>
  <si>
    <t>Ld Pietre Alte</t>
  </si>
  <si>
    <t>LEJEAN</t>
  </si>
  <si>
    <t>Res du Golfe d Ajaccio 22 Allee des Lauriers</t>
  </si>
  <si>
    <t>BOLZATI</t>
  </si>
  <si>
    <t>Res Amazonia Rue du Mont Thabor</t>
  </si>
  <si>
    <t>WATTEBLED</t>
  </si>
  <si>
    <t>U Campanile 6 - Gabella</t>
  </si>
  <si>
    <t>Ldt Cutincu Rte de St Pancrace</t>
  </si>
  <si>
    <t>DORGLER</t>
  </si>
  <si>
    <t>Casetta Bianca Rte de Palonbaggia</t>
  </si>
  <si>
    <t>POMI</t>
  </si>
  <si>
    <t>Michael</t>
  </si>
  <si>
    <t>Ldt la Bella</t>
  </si>
  <si>
    <t>Stelliu</t>
  </si>
  <si>
    <t>A Vetriccia</t>
  </si>
  <si>
    <t>Lot San Biaggio Rte d Alata</t>
  </si>
  <si>
    <t>Villa Luminedda Ldt Tozza Razza</t>
  </si>
  <si>
    <t>BELVEDERE CAMPOMORO</t>
  </si>
  <si>
    <t>NERI</t>
  </si>
  <si>
    <t>Ldt Caparone</t>
  </si>
  <si>
    <t xml:space="preserve">SARROLA </t>
  </si>
  <si>
    <t>CURCIO</t>
  </si>
  <si>
    <t>Seraphin</t>
  </si>
  <si>
    <t>Rte de St Antoine U Cavonu</t>
  </si>
  <si>
    <t>GIOVANNELLI</t>
  </si>
  <si>
    <t>Place de Boulangerie (Eglise)</t>
  </si>
  <si>
    <t>BERGONZI</t>
  </si>
  <si>
    <t>rte de Moncale - Ldt Pitrone</t>
  </si>
  <si>
    <t>MONCALE</t>
  </si>
  <si>
    <t>Marie Eva</t>
  </si>
  <si>
    <t>Res A Strenna</t>
  </si>
  <si>
    <t>45 Bd Montalembert</t>
  </si>
  <si>
    <t>VILLENEUVE D'ASCQ</t>
  </si>
  <si>
    <t>Jean-Louis</t>
  </si>
  <si>
    <t>6 Rue Gabriel Peri</t>
  </si>
  <si>
    <t>FAUCAMPRE</t>
  </si>
  <si>
    <t>6 Hameua d Alzetu</t>
  </si>
  <si>
    <t xml:space="preserve">BOUCRAUT </t>
  </si>
  <si>
    <t>31 Bd Gillibert</t>
  </si>
  <si>
    <t>Ldt Poraghja</t>
  </si>
  <si>
    <t>Villa Cuntessa - Ldt Tettola</t>
  </si>
  <si>
    <t>BORRAGINI</t>
  </si>
  <si>
    <t>ROSSO</t>
  </si>
  <si>
    <t>KELLER</t>
  </si>
  <si>
    <t>217 Rte d Aregno</t>
  </si>
  <si>
    <t>TAVIGNOT</t>
  </si>
  <si>
    <t>Vescovato</t>
  </si>
  <si>
    <t>NANTI</t>
  </si>
  <si>
    <t>St Andre de Cotone</t>
  </si>
  <si>
    <t>SAINT ANDRE DE COTONE</t>
  </si>
  <si>
    <t>GRIMALDI</t>
  </si>
  <si>
    <t>Gracieuse</t>
  </si>
  <si>
    <t>Lot Bevinco</t>
  </si>
  <si>
    <t>DUFOUR</t>
  </si>
  <si>
    <t>Rte de St Florent</t>
  </si>
  <si>
    <t>GUERINI</t>
  </si>
  <si>
    <t>Val di Campoloro</t>
  </si>
  <si>
    <t>PERISSAT</t>
  </si>
  <si>
    <t>Lot Pianone</t>
  </si>
  <si>
    <t>CALLIER</t>
  </si>
  <si>
    <t>Marie-Line</t>
  </si>
  <si>
    <t>99 Rte du Cap - Allcall</t>
  </si>
  <si>
    <t xml:space="preserve">Lot 31 -  Mare E Monte </t>
  </si>
  <si>
    <t>GIANNONI</t>
  </si>
  <si>
    <t>Lot Puccinasca</t>
  </si>
  <si>
    <t>LAHAYE</t>
  </si>
  <si>
    <t>Rte du Lac - Ldt Croce</t>
  </si>
  <si>
    <t>HERRMANN</t>
  </si>
  <si>
    <t>3 Impasse de la Polisserie</t>
  </si>
  <si>
    <t>LES BREVIAIRES</t>
  </si>
  <si>
    <t>15 Rue de Prague</t>
  </si>
  <si>
    <t>MEURIOT</t>
  </si>
  <si>
    <t>A Fabrica</t>
  </si>
  <si>
    <t>BOURDE</t>
  </si>
  <si>
    <t>Travo</t>
  </si>
  <si>
    <t>Rte de Cavone - Mignataja</t>
  </si>
  <si>
    <t>Ldt Fossado - Fussadu</t>
  </si>
  <si>
    <t>SONNEVELD</t>
  </si>
  <si>
    <t>Marjan</t>
  </si>
  <si>
    <t>Ldt Penti Rossi</t>
  </si>
  <si>
    <t>CHISA</t>
  </si>
  <si>
    <t>1 Lecci 3 - Marine de Sant Ambroggio</t>
  </si>
  <si>
    <t>VIVONI</t>
  </si>
  <si>
    <t>Lot le Bastio Villa N°34 - Allee des Cerisiers</t>
  </si>
  <si>
    <t xml:space="preserve">E Piane - Coteaux de Miomu </t>
  </si>
  <si>
    <t>PINDUCCI</t>
  </si>
  <si>
    <t>17 Lot Paterno</t>
  </si>
  <si>
    <t>Erick</t>
  </si>
  <si>
    <t xml:space="preserve">Cardo </t>
  </si>
  <si>
    <t>Hameua de Piana</t>
  </si>
  <si>
    <t>VENDASI</t>
  </si>
  <si>
    <t>Cardo</t>
  </si>
  <si>
    <t>GROBER</t>
  </si>
  <si>
    <t>Marine de Padulella</t>
  </si>
  <si>
    <t>Jeanette</t>
  </si>
  <si>
    <t>PIANOTOLLI  CALDARELLO</t>
  </si>
  <si>
    <t>DELIPERI</t>
  </si>
  <si>
    <t>Ldt L aria Piana</t>
  </si>
  <si>
    <t>LIECUTY</t>
  </si>
  <si>
    <t>Le Caprili Rach Gia</t>
  </si>
  <si>
    <t xml:space="preserve">GIOVANETTI </t>
  </si>
  <si>
    <t xml:space="preserve">Louise </t>
  </si>
  <si>
    <t xml:space="preserve">SANNA </t>
  </si>
  <si>
    <t>AGERT</t>
  </si>
  <si>
    <t>Marie Francoise</t>
  </si>
  <si>
    <t>Res Sta Lina F - Rte des Sanquinaires</t>
  </si>
  <si>
    <t>Ldt Furnellu - Casa Mantini</t>
  </si>
  <si>
    <t>ANNOVAZZI</t>
  </si>
  <si>
    <t>Le Trianon A2 - Residence Parc Impérial - Rte des Cèdres</t>
  </si>
  <si>
    <t>Casa di Pietralba B - Av Mont Thabor</t>
  </si>
  <si>
    <t>LELONG</t>
  </si>
  <si>
    <t>Res Finosello L'Eros E1 - Av Mal Lyautey</t>
  </si>
  <si>
    <t>PIFERINI</t>
  </si>
  <si>
    <t>Jean Joseph</t>
  </si>
  <si>
    <t>A Sarra - Rte du Salario</t>
  </si>
  <si>
    <t>BELMES</t>
  </si>
  <si>
    <t>3 Avenue de Monthety</t>
  </si>
  <si>
    <t>LESIGNY</t>
  </si>
  <si>
    <t>ROCCA SERRA</t>
  </si>
  <si>
    <t>Luce</t>
  </si>
  <si>
    <t>12 Rue Maréchal Ornano</t>
  </si>
  <si>
    <t>TERRAMORSI</t>
  </si>
  <si>
    <t>Imm Bassoul - 7 Av Impératrice Eugénie</t>
  </si>
  <si>
    <t>MAROUZE</t>
  </si>
  <si>
    <t>Residence Alzo di Sole K - Route du Vazzio</t>
  </si>
  <si>
    <t>Residence Les Collines du Salario - Le Capitole B</t>
  </si>
  <si>
    <t>Maison La Villa</t>
  </si>
  <si>
    <t xml:space="preserve">SECONDI </t>
  </si>
  <si>
    <t>Residence Les Terrasses d'Ajaccio A - Av Noel Franchini</t>
  </si>
  <si>
    <t>LEONE</t>
  </si>
  <si>
    <t>Michel - Yolande</t>
  </si>
  <si>
    <t>Alivella</t>
  </si>
  <si>
    <t>27 Bd Paoli</t>
  </si>
  <si>
    <t>TORRE</t>
  </si>
  <si>
    <t>Residence Triana - 13 Av Col Colonna d'Ornano</t>
  </si>
  <si>
    <t>DUCHAUD</t>
  </si>
  <si>
    <t>Residence Les Cyclamens - 11 Bd Benielli</t>
  </si>
  <si>
    <t xml:space="preserve">MATTEI </t>
  </si>
  <si>
    <t>Quartier Salicetti</t>
  </si>
  <si>
    <t>15 Rue Edward Dalmas</t>
  </si>
  <si>
    <t>O6100</t>
  </si>
  <si>
    <t>Pascale Alexia</t>
  </si>
  <si>
    <t>Residence LA Marjolaine C - 13</t>
  </si>
  <si>
    <t>AIX EN PROVENCE</t>
  </si>
  <si>
    <t>GRILHAUT DES FONTAINES</t>
  </si>
  <si>
    <t>C/O SECIC Immobilier-34 crs Napoléon</t>
  </si>
  <si>
    <t>1 Montée St Jean</t>
  </si>
  <si>
    <t>BASTELICA-FIESCHI</t>
  </si>
  <si>
    <t>5 Bd Fred Scamaroni</t>
  </si>
  <si>
    <t>Pépinière de Baleone - Confina</t>
  </si>
  <si>
    <t>BALDESI</t>
  </si>
  <si>
    <t>Baldino</t>
  </si>
  <si>
    <t>C/O SARL Gestion Immobilère SANTONI - 6 Rue Gal Fiorella</t>
  </si>
  <si>
    <t>Imm Victoria - Bd Stephanopoli de Comene - Rte des Sanguinaires</t>
  </si>
  <si>
    <t>CALMELS</t>
  </si>
  <si>
    <t>Imm Le Beauce - Parc San Lazaro</t>
  </si>
  <si>
    <t>GALLUCCI</t>
  </si>
  <si>
    <t>Marie Barbe</t>
  </si>
  <si>
    <t>Residence Impériale C3 - Rue des Anémones</t>
  </si>
  <si>
    <t>Ange Mathieu</t>
  </si>
  <si>
    <t>Imm l'Iliade - 33 Bd Fred Scamaroni</t>
  </si>
  <si>
    <t>SPANU</t>
  </si>
  <si>
    <t>Anna Maria</t>
  </si>
  <si>
    <t>Tour Binba B - Rue des Primevères</t>
  </si>
  <si>
    <t>Baptistine</t>
  </si>
  <si>
    <t xml:space="preserve">Residence Lantivy - 26 Bd Pascal Rossini </t>
  </si>
  <si>
    <t>Raoul</t>
  </si>
  <si>
    <t>9 Bd Sampiero</t>
  </si>
  <si>
    <t>BONIFACI</t>
  </si>
  <si>
    <t>6 Residence Parc Belvedere</t>
  </si>
  <si>
    <t>JP</t>
  </si>
  <si>
    <t>Residence Binda B</t>
  </si>
  <si>
    <t>VALLE</t>
  </si>
  <si>
    <t>Residence les Mimosas A</t>
  </si>
  <si>
    <t>12 Rue Colonel Colonna d'Ornano</t>
  </si>
  <si>
    <t>Hameau du Haut</t>
  </si>
  <si>
    <t>CAGNIART</t>
  </si>
  <si>
    <t>Tour M21 Provence Logis - Les Salines</t>
  </si>
  <si>
    <t>ANTONA</t>
  </si>
  <si>
    <t>Quartier Afferi - Vignaccia</t>
  </si>
  <si>
    <t>GIRARD</t>
  </si>
  <si>
    <t>10 Bd Gassendi</t>
  </si>
  <si>
    <t>O4000</t>
  </si>
  <si>
    <t>DIGNE LES BAINS</t>
  </si>
  <si>
    <t>Jean Toussaint</t>
  </si>
  <si>
    <t>Les Jardins du Centre B2 - Route du Finosello</t>
  </si>
  <si>
    <t>BALCAEN</t>
  </si>
  <si>
    <t>Imm Hélios E - Residence des Iles</t>
  </si>
  <si>
    <t>PANIEN</t>
  </si>
  <si>
    <t>LEO</t>
  </si>
  <si>
    <t>Béatrice</t>
  </si>
  <si>
    <t>Residence Monte e Mare A1 - Avenue Maréchal Juin</t>
  </si>
  <si>
    <t>SALICE</t>
  </si>
  <si>
    <t>21 Crs Général Leclerc</t>
  </si>
  <si>
    <t>LAPERA</t>
  </si>
  <si>
    <t>Ld Stangone</t>
  </si>
  <si>
    <t>Daria</t>
  </si>
  <si>
    <t>DE LANFRANCHI</t>
  </si>
  <si>
    <t xml:space="preserve">Alexandre </t>
  </si>
  <si>
    <t>16 Rue Davin</t>
  </si>
  <si>
    <t xml:space="preserve">POGGI </t>
  </si>
  <si>
    <t>Marguerite</t>
  </si>
  <si>
    <t>10 Residence du Parc Belvedere</t>
  </si>
  <si>
    <t>Residence Les Collines du Salario - Le Capitole A</t>
  </si>
  <si>
    <t>BAUER</t>
  </si>
  <si>
    <t>Residence Parc San Lazaro - Le Sologne - Avenue Napoléon III</t>
  </si>
  <si>
    <t>PEDINIELLI- BERTAGNE</t>
  </si>
  <si>
    <t>Residence Parc Imperial - Taverny B3 - Rte des Cèdres</t>
  </si>
  <si>
    <t>BOCCACCINI VASCO</t>
  </si>
  <si>
    <t>Vito</t>
  </si>
  <si>
    <t>Residence les Balcons d'Ajaccio Villa 4 - Aspretto</t>
  </si>
  <si>
    <t>BRIOT</t>
  </si>
  <si>
    <t>Résidence d'Aspretto Villa 3</t>
  </si>
  <si>
    <t>ANDREOZZI</t>
  </si>
  <si>
    <t>Suzanne</t>
  </si>
  <si>
    <t>5 Rue Comtesse Maria Walewska - Residence Napoleon E1</t>
  </si>
  <si>
    <t>Baptiste</t>
  </si>
  <si>
    <t>Residence d'Ajaccio C - Rue Nicolas Peraldi</t>
  </si>
  <si>
    <t>MORELLI</t>
  </si>
  <si>
    <t>1 Rue Major Lambruschini</t>
  </si>
  <si>
    <t>BARDINEAU</t>
  </si>
  <si>
    <t>Marie Louise</t>
  </si>
  <si>
    <t>Residence La Gravona A3 - Rue des Romarins</t>
  </si>
  <si>
    <t>Residence Les Lauriers B 8ème etg - Bd Benielli</t>
  </si>
  <si>
    <t>BENNI</t>
  </si>
  <si>
    <t>St Jean</t>
  </si>
  <si>
    <t>Viggianello</t>
  </si>
  <si>
    <t>VIGIANELLO</t>
  </si>
  <si>
    <t>Villa Tramoni - La Rocade Bodiccione</t>
  </si>
  <si>
    <t>PEDINIELLI</t>
  </si>
  <si>
    <t>99 Domaine d'Alzone</t>
  </si>
  <si>
    <t>TOSI</t>
  </si>
  <si>
    <t>ROGATO</t>
  </si>
  <si>
    <t>Gemino</t>
  </si>
  <si>
    <t>Fiumo d'Oso</t>
  </si>
  <si>
    <t>GIANNI</t>
  </si>
  <si>
    <t>Anna</t>
  </si>
  <si>
    <t>Bacca - Rte de Pinarellu</t>
  </si>
  <si>
    <t>SVATON</t>
  </si>
  <si>
    <t>32 Quai d'Allier</t>
  </si>
  <si>
    <t>O3000</t>
  </si>
  <si>
    <t>MOULINS</t>
  </si>
  <si>
    <t>Angelin</t>
  </si>
  <si>
    <t>17 Rue Dr Del Pellegrino</t>
  </si>
  <si>
    <t>SALLE</t>
  </si>
  <si>
    <t>Le Clos du Soleil B - 24 allée de Verdun</t>
  </si>
  <si>
    <t>BRON</t>
  </si>
  <si>
    <t>CORTESI</t>
  </si>
  <si>
    <t>Lotissement Rapajo</t>
  </si>
  <si>
    <t>PARODI</t>
  </si>
  <si>
    <t>Villa Fiori di Lecci - Lot 32 - Rue de Bellevue</t>
  </si>
  <si>
    <t>FICABRUNA</t>
  </si>
  <si>
    <t>2414 Route Impériale</t>
  </si>
  <si>
    <t>LA FOSSE CASANOVA</t>
  </si>
  <si>
    <t>Route de Campu di l'Oru</t>
  </si>
  <si>
    <t>SAN GAVINU DI FIUMORBU</t>
  </si>
  <si>
    <t>Marc Toussaint</t>
  </si>
  <si>
    <t>Aiola</t>
  </si>
  <si>
    <t>LOVISI</t>
  </si>
  <si>
    <t>Ldt Bernuccio</t>
  </si>
  <si>
    <t>MARCHIONI</t>
  </si>
  <si>
    <t>Les Jardins de Toga - Chemin de Forcione</t>
  </si>
  <si>
    <t>MEREU</t>
  </si>
  <si>
    <t xml:space="preserve">Jean-Pierre </t>
  </si>
  <si>
    <t>Place du Corsu</t>
  </si>
  <si>
    <t>Alexandra</t>
  </si>
  <si>
    <t>Casa Masandra - Taola</t>
  </si>
  <si>
    <t>CASANOVA DE VENACO</t>
  </si>
  <si>
    <t>42 rte de la Corniche - Miomo</t>
  </si>
  <si>
    <t>Residence Les Capucins 6</t>
  </si>
  <si>
    <t>SANNA</t>
  </si>
  <si>
    <t>François Ange</t>
  </si>
  <si>
    <t>3 Rue Carnot</t>
  </si>
  <si>
    <t>BATTAGLINI</t>
  </si>
  <si>
    <t>Hameau de Pianella</t>
  </si>
  <si>
    <t>Hameau Togna</t>
  </si>
  <si>
    <t>Graziella</t>
  </si>
  <si>
    <t>Residence Conca d'Oru - Toga</t>
  </si>
  <si>
    <t>VIACARA</t>
  </si>
  <si>
    <t>Jean-Augustin</t>
  </si>
  <si>
    <t>Villa Antoinette - 36 Rte du bord de mer</t>
  </si>
  <si>
    <t>COUET</t>
  </si>
  <si>
    <t>Immeuble Le Résidentiel B - Bd Danesi</t>
  </si>
  <si>
    <t>CASTELLANI</t>
  </si>
  <si>
    <t>52 Bd Graziani</t>
  </si>
  <si>
    <t>SARTORI</t>
  </si>
  <si>
    <t>Quartier Nocello</t>
  </si>
  <si>
    <t>Residence Albitreccia C - Lupino</t>
  </si>
  <si>
    <t>FRANCONI</t>
  </si>
  <si>
    <t>7 Residence Les Capucins</t>
  </si>
  <si>
    <t>DURASTANTI</t>
  </si>
  <si>
    <t>Residence St Pierre 3</t>
  </si>
  <si>
    <t>CUCCHI</t>
  </si>
  <si>
    <t>L'Ospedale</t>
  </si>
  <si>
    <t>4 chemin de L'Annonciade</t>
  </si>
  <si>
    <t>SCI JULIA HUGO</t>
  </si>
  <si>
    <t>GIANSILY</t>
  </si>
  <si>
    <t>25 ter Rue Luce de Casabianca</t>
  </si>
  <si>
    <t>Residence La Colline B</t>
  </si>
  <si>
    <t>COSSU</t>
  </si>
  <si>
    <t>17 Lotissement Sta Lucia - Tintorajo</t>
  </si>
  <si>
    <t>BELLAVIGNA-MARINACCE</t>
  </si>
  <si>
    <t>3 Residence du Parc Belvédère - Av de la Libération</t>
  </si>
  <si>
    <t>SENTENAC</t>
  </si>
  <si>
    <t>Larata - Chemin de Mulinacciu</t>
  </si>
  <si>
    <t>ERBAJOLO PASTORECCIA</t>
  </si>
  <si>
    <t>8 Rue Miot</t>
  </si>
  <si>
    <t>Marine de Meria</t>
  </si>
  <si>
    <t>POMPEI</t>
  </si>
  <si>
    <t>Cotone</t>
  </si>
  <si>
    <t>SANT'ANDRIA DI U COTONE</t>
  </si>
  <si>
    <t>MASSONI</t>
  </si>
  <si>
    <t>Donat</t>
  </si>
  <si>
    <t>Residence Pietra di Sole  - Porra</t>
  </si>
  <si>
    <t>DELMAGRO</t>
  </si>
  <si>
    <t>Olive</t>
  </si>
  <si>
    <t>Residence Miot E - Rue St Francois</t>
  </si>
  <si>
    <t>Residence Impériale 5</t>
  </si>
  <si>
    <t>CASAROLI</t>
  </si>
  <si>
    <t>Residence Fior di Macchia A3</t>
  </si>
  <si>
    <t>GIAMBERNARDI</t>
  </si>
  <si>
    <t>Residence le Libecciu 4</t>
  </si>
  <si>
    <t>LEVY</t>
  </si>
  <si>
    <t>Residence Fior di Mare D</t>
  </si>
  <si>
    <t>FILIPPINI</t>
  </si>
  <si>
    <t>Nardin</t>
  </si>
  <si>
    <t>Residence Montesoro Tour 4</t>
  </si>
  <si>
    <t>SUZZONI Huguette</t>
  </si>
  <si>
    <t>C/O Cabinet St Nicolas</t>
  </si>
  <si>
    <t>29 Route de Ville</t>
  </si>
  <si>
    <t>PALLENTI</t>
  </si>
  <si>
    <t>7 Avenue Maréchal Sebastiani</t>
  </si>
  <si>
    <t>CASCINELLI</t>
  </si>
  <si>
    <t>Marie Angèle</t>
  </si>
  <si>
    <t>10 Rue St Michel</t>
  </si>
  <si>
    <t>Anne-Marie</t>
  </si>
  <si>
    <t>Residence Bertrand B</t>
  </si>
  <si>
    <t>Residence de la Palmeraie - Fenaghju</t>
  </si>
  <si>
    <t>TADDEI - PAOLONI</t>
  </si>
  <si>
    <t>Residence Monte Bello F</t>
  </si>
  <si>
    <t>MAZZA</t>
  </si>
  <si>
    <t>J</t>
  </si>
  <si>
    <t>Mas des Barres - 663 Chemin de Nadal</t>
  </si>
  <si>
    <t>ARLES</t>
  </si>
  <si>
    <t>ORABONA</t>
  </si>
  <si>
    <t>Residence Ornano B4</t>
  </si>
  <si>
    <t>BUZZI</t>
  </si>
  <si>
    <t>Residence Brasilia A - Avenue Biancamaria</t>
  </si>
  <si>
    <t>MARKOVIC</t>
  </si>
  <si>
    <t>Residence Amazonia C - Avenue du Mont Thabor</t>
  </si>
  <si>
    <t>Immeuble Ste Cécile C1 - Chemin de Biancarello</t>
  </si>
  <si>
    <t>ROMANI</t>
  </si>
  <si>
    <t>Imm Victoria - Bd Stephanopoli de Comène</t>
  </si>
  <si>
    <t>PETRESCHI</t>
  </si>
  <si>
    <t>Anne</t>
  </si>
  <si>
    <t>4 Bd Sylveste Marcaggi</t>
  </si>
  <si>
    <t>Res Victoria - Bd Stephanopoli de Comène</t>
  </si>
  <si>
    <t>MASSIMI</t>
  </si>
  <si>
    <t>Les Bas d'Alata n°19 - Route de Calvi</t>
  </si>
  <si>
    <t>FARINACCI</t>
  </si>
  <si>
    <t>Ldt Squarchioni</t>
  </si>
  <si>
    <t>C/O ACTIF IMMOBILIER - 28 Crs Napoléon</t>
  </si>
  <si>
    <t>Residence Les Marines d'Aspretto - Villa 5 a Stelluccia</t>
  </si>
  <si>
    <t>GUALMINI</t>
  </si>
  <si>
    <t>Le Byzance - Les Jardins de Carmino - Crs Bonaparte</t>
  </si>
  <si>
    <t>Xavière</t>
  </si>
  <si>
    <t>Imm Les Aloès E - Balestrino</t>
  </si>
  <si>
    <t>Imm Lucien C - Les Jardins de l'Empereur</t>
  </si>
  <si>
    <t>GIOCANTI</t>
  </si>
  <si>
    <t>Residence Europa A - 6 Av Noel Franchini</t>
  </si>
  <si>
    <t>CHIAVERINI</t>
  </si>
  <si>
    <t>22 Allée des Romarins - Col du Pruno</t>
  </si>
  <si>
    <t>Le Valinco - Parc Bilello Av Napoléon III</t>
  </si>
  <si>
    <t>LORENZI</t>
  </si>
  <si>
    <t>Julie</t>
  </si>
  <si>
    <t>C/O SECIC IMMOBILIER - 34 Crs Napoleon</t>
  </si>
  <si>
    <t>LAUDATO</t>
  </si>
  <si>
    <t>Hector</t>
  </si>
  <si>
    <t>CASILE</t>
  </si>
  <si>
    <t>Imm Ile de Beauté - Parc San Lazaro - Av Napoléon III</t>
  </si>
  <si>
    <t>ORTOLA</t>
  </si>
  <si>
    <t>Res Europa A - Av Dr Noel Franchini</t>
  </si>
  <si>
    <t>EL HIRECH</t>
  </si>
  <si>
    <t>Mohamed</t>
  </si>
  <si>
    <t>Les Jardins du Finosello - Av Mal Lyautey</t>
  </si>
  <si>
    <t>CLERBOIS</t>
  </si>
  <si>
    <t>Imm Monte Cristo D</t>
  </si>
  <si>
    <t>FERRANDINO</t>
  </si>
  <si>
    <t>Res la Gravona A3</t>
  </si>
  <si>
    <t>BISGAMBIGLIA</t>
  </si>
  <si>
    <t>Gare de Carbuccia</t>
  </si>
  <si>
    <t>LAGANA</t>
  </si>
  <si>
    <t>Idda</t>
  </si>
  <si>
    <t>C/O ALPHAGEST - 14 Crs Grandval</t>
  </si>
  <si>
    <t>Louisette</t>
  </si>
  <si>
    <t>Imm le Floride - Rue Paul Colonna d'Istria</t>
  </si>
  <si>
    <t>LISAI</t>
  </si>
  <si>
    <t>Ldt Pietra Rossa - 18 Rte de CalaRossa - Trinité</t>
  </si>
  <si>
    <t>Residence Empire - Avenue Mal Lyautey</t>
  </si>
  <si>
    <t>GIOVANNANGELI</t>
  </si>
  <si>
    <t>5 Rue Rossi</t>
  </si>
  <si>
    <t>CHIARONI</t>
  </si>
  <si>
    <t>18 Avenue des Platanes</t>
  </si>
  <si>
    <t>CHAMBRAY LES TOURS</t>
  </si>
  <si>
    <t>VASCHETTI</t>
  </si>
  <si>
    <t>64 Crs Napoleon</t>
  </si>
  <si>
    <t>Res Impériale C3 - Rue des Anémones</t>
  </si>
  <si>
    <t>Res des Iles Le Malte D</t>
  </si>
  <si>
    <t>43 Crs Napoléon</t>
  </si>
  <si>
    <t>GOUIRAND</t>
  </si>
  <si>
    <t>Residence la Closeraie Toscane D134 Bd des Libérateurs</t>
  </si>
  <si>
    <t>CANTREAU</t>
  </si>
  <si>
    <t>Res des Iles Le Crete II C - Rte des Sanquinaires</t>
  </si>
  <si>
    <t>NICOLAS</t>
  </si>
  <si>
    <t>Etienne - Anne Marie</t>
  </si>
  <si>
    <t>Res des Iles Le Sicile B - Rte des Sanguinaires</t>
  </si>
  <si>
    <t>Res des Golfes Le Santa Manza Rue Martin Borgomano</t>
  </si>
  <si>
    <t>Ldt Tortaghjala - Plaine de Peri</t>
  </si>
  <si>
    <t>BUGNARD- LAFAY</t>
  </si>
  <si>
    <t>Michelle</t>
  </si>
  <si>
    <t>Les Lauriers Bd Cmdt Benielli</t>
  </si>
  <si>
    <t>Terrasses des Sanguinaires B</t>
  </si>
  <si>
    <t>AMATO</t>
  </si>
  <si>
    <t>Villa les Dahlias - Favale</t>
  </si>
  <si>
    <t>Etienne-Marie Antoinette</t>
  </si>
  <si>
    <t>A Vigna Rte de Trova</t>
  </si>
  <si>
    <t>CIANELLI</t>
  </si>
  <si>
    <t>10 Avenue Henri Matisse 2b</t>
  </si>
  <si>
    <t>O6200</t>
  </si>
  <si>
    <t>Ldt Barrolaccia</t>
  </si>
  <si>
    <t>Gilberte</t>
  </si>
  <si>
    <t>SCI CRIDELSE</t>
  </si>
  <si>
    <t>Chez Doddoli Francis</t>
  </si>
  <si>
    <t>Palais d'Aspretto</t>
  </si>
  <si>
    <t>7 Rue des Eucalyptus - Imm le Belvedere B</t>
  </si>
  <si>
    <t>PEDULLA</t>
  </si>
  <si>
    <t>DAO</t>
  </si>
  <si>
    <t>Res les Alcyons A2 - Imm Leredu</t>
  </si>
  <si>
    <t>Marie Claire</t>
  </si>
  <si>
    <t>Res des Lacs - Le Cinto C1 - Av Mont Thabor</t>
  </si>
  <si>
    <t>9 Cours Napoléon</t>
  </si>
  <si>
    <t>ANTONINI</t>
  </si>
  <si>
    <t>HUBERT</t>
  </si>
  <si>
    <t>Adolphe</t>
  </si>
  <si>
    <t>Les Moulins Blancs A - Rue Nicolas Peraldi</t>
  </si>
  <si>
    <t>LAHALLE</t>
  </si>
  <si>
    <t>Res les Primeveres A3 - Rue Vincent De Moro Giafferi</t>
  </si>
  <si>
    <t>Le Golo A - Rue Aspirant Michelin</t>
  </si>
  <si>
    <t>LOLLI- HUXSTED</t>
  </si>
  <si>
    <t>Res Alzo di Sole G</t>
  </si>
  <si>
    <t>TOMI</t>
  </si>
  <si>
    <t>Felix</t>
  </si>
  <si>
    <t>19 Crs Gal Leclerc</t>
  </si>
  <si>
    <t>Sarah</t>
  </si>
  <si>
    <t>49 Espace de Furiani - Allée Tournesol</t>
  </si>
  <si>
    <t>Route de Lama</t>
  </si>
  <si>
    <t>ANSALDI</t>
  </si>
  <si>
    <t>COMTE</t>
  </si>
  <si>
    <t>6 Allée des Mimosas</t>
  </si>
  <si>
    <t>VENTURA</t>
  </si>
  <si>
    <t>Residence Montesoro 2</t>
  </si>
  <si>
    <t>SIMION</t>
  </si>
  <si>
    <t>75 Route de San Martino</t>
  </si>
  <si>
    <t>DI CRISTOFANO</t>
  </si>
  <si>
    <t>Carmelo</t>
  </si>
  <si>
    <t>15 Rue Luce de Casabianca</t>
  </si>
  <si>
    <t>ART ET STYLES</t>
  </si>
  <si>
    <t>ORSINI Monique</t>
  </si>
  <si>
    <t>Immeuble Fior di Toga C</t>
  </si>
  <si>
    <t>FUSELLA</t>
  </si>
  <si>
    <t>Villa A Spelunca - Monserato - 1341 Rte de St Florent</t>
  </si>
  <si>
    <t>GIAMBELLI</t>
  </si>
  <si>
    <t>Audette</t>
  </si>
  <si>
    <t>Residence Ste Lucie 5</t>
  </si>
  <si>
    <t>LIOI</t>
  </si>
  <si>
    <t>Pancheraccia</t>
  </si>
  <si>
    <t>PIEDICORTI DI GAGGIU</t>
  </si>
  <si>
    <t>MAUREL</t>
  </si>
  <si>
    <t>Residence Le Wagram B</t>
  </si>
  <si>
    <t>Charly</t>
  </si>
  <si>
    <t>Ldt Traversa</t>
  </si>
  <si>
    <t>RAFFINI</t>
  </si>
  <si>
    <t>Residence Laetitia 4</t>
  </si>
  <si>
    <t>VITTINI</t>
  </si>
  <si>
    <t>4 Residence Palais de Justice A</t>
  </si>
  <si>
    <t>PAGANO</t>
  </si>
  <si>
    <t>54 Rue St Andrée</t>
  </si>
  <si>
    <t>Jean-charles</t>
  </si>
  <si>
    <t>16 Route de Figarella</t>
  </si>
  <si>
    <t>François-Xavier</t>
  </si>
  <si>
    <t>33 Rue Chanoine Letteron</t>
  </si>
  <si>
    <t>Silvia</t>
  </si>
  <si>
    <t>LANCHON</t>
  </si>
  <si>
    <t>Les Jardins de Bastia - Chem de l'Annonciade</t>
  </si>
  <si>
    <t>SORIO</t>
  </si>
  <si>
    <t>6 bis Rue César Campinchi</t>
  </si>
  <si>
    <t>Hameau Ortale</t>
  </si>
  <si>
    <t>ADYAL FACILITIES</t>
  </si>
  <si>
    <t xml:space="preserve"> GDF Suez</t>
  </si>
  <si>
    <t>24 Rue Jacques Ibert</t>
  </si>
  <si>
    <t>LEVALLOIS PERRET CEDEX</t>
  </si>
  <si>
    <t>ARRIGHI</t>
  </si>
  <si>
    <t>Villa A Casarella - Rte Nationale</t>
  </si>
  <si>
    <t>MEYER</t>
  </si>
  <si>
    <t>8 Rue Notre Dame de Lourdes</t>
  </si>
  <si>
    <t>TURQUOIS</t>
  </si>
  <si>
    <t>Remy</t>
  </si>
  <si>
    <t>Residence Imperiale Villa 2</t>
  </si>
  <si>
    <t>Apollonie</t>
  </si>
  <si>
    <t>Villa St Roch - Chemin du Forcone</t>
  </si>
  <si>
    <t>DELANNOY</t>
  </si>
  <si>
    <t>Residence Ponte Prado 6</t>
  </si>
  <si>
    <t>LABEGORRE</t>
  </si>
  <si>
    <t>La Ferrandaccia</t>
  </si>
  <si>
    <t>DILER</t>
  </si>
  <si>
    <t>1 Ruelle de la Conception</t>
  </si>
  <si>
    <t>CONSTANTINI</t>
  </si>
  <si>
    <t>Hyacinthe</t>
  </si>
  <si>
    <t>85 Strada di a Vanga</t>
  </si>
  <si>
    <t>JEANNIN</t>
  </si>
  <si>
    <t>108 Rue Legendre</t>
  </si>
  <si>
    <t>Marie-thérèse</t>
  </si>
  <si>
    <t>IRINITZ</t>
  </si>
  <si>
    <t>6 Rue Amélie</t>
  </si>
  <si>
    <t>15 Rue de Mirbel</t>
  </si>
  <si>
    <t>CORDOLEANI</t>
  </si>
  <si>
    <t>Jean-Félix</t>
  </si>
  <si>
    <t>Les Jardins d'Ortale</t>
  </si>
  <si>
    <t>GRANIER</t>
  </si>
  <si>
    <t>CALZARELLI</t>
  </si>
  <si>
    <t>Auguste</t>
  </si>
  <si>
    <t>Route d'Arca</t>
  </si>
  <si>
    <t>Residence Binda D1 - Rue N. Peraldi</t>
  </si>
  <si>
    <t>POSATI</t>
  </si>
  <si>
    <t>Residence Les 3D A1 - Rue du Cacavalo</t>
  </si>
  <si>
    <t>ESSARTIER</t>
  </si>
  <si>
    <t>Ldt Chioso Vecchio - Route d'Afa</t>
  </si>
  <si>
    <t>ACCARDO</t>
  </si>
  <si>
    <t>Res des Fleurs - Les Dahlias - Av Mal Juin</t>
  </si>
  <si>
    <t>PONT DE BEAUCHAMP</t>
  </si>
  <si>
    <t>2 Place de Barcelone</t>
  </si>
  <si>
    <t>2 bis Avenue Galois</t>
  </si>
  <si>
    <t>BOURG LA REINE</t>
  </si>
  <si>
    <t>MATTEACCIOLI</t>
  </si>
  <si>
    <t>38 Route de Fornoncellu</t>
  </si>
  <si>
    <t>GRANACE</t>
  </si>
  <si>
    <t>DUJARDIN</t>
  </si>
  <si>
    <t>Lot Ramonetti - Hameau de Pietrosella</t>
  </si>
  <si>
    <t>Imm Violettes B - Qu Aspretto</t>
  </si>
  <si>
    <t>DIGRAZIA</t>
  </si>
  <si>
    <t>19 bis Avenue Noel Franchini</t>
  </si>
  <si>
    <t>DELPORTO</t>
  </si>
  <si>
    <t>Residence Valle Serena B2 - Quartier Pietralba</t>
  </si>
  <si>
    <t>MAGNI</t>
  </si>
  <si>
    <t>33 Bd Fred Scamaroni - Residence L'Iliade</t>
  </si>
  <si>
    <t>CASAMARTA</t>
  </si>
  <si>
    <t>Afa</t>
  </si>
  <si>
    <t>BACCI</t>
  </si>
  <si>
    <t>Immeuble Beau Site - Avenue du Mont Thabor</t>
  </si>
  <si>
    <t>MASSA</t>
  </si>
  <si>
    <t>Immeuble Zephyr B - Residence Leredu</t>
  </si>
  <si>
    <t>GIARRIZZO</t>
  </si>
  <si>
    <t>Residence Bel Horizonte F - Av du Mont Thabor</t>
  </si>
  <si>
    <t>Patricia</t>
  </si>
  <si>
    <t>Ldt Piazzola</t>
  </si>
  <si>
    <t>PETRETO BICCHISANO</t>
  </si>
  <si>
    <t>ROGER</t>
  </si>
  <si>
    <t>9 Cours Grandval</t>
  </si>
  <si>
    <t>ALTANA</t>
  </si>
  <si>
    <t>Residence Empire F2 - Avenue Mal Lyautey</t>
  </si>
  <si>
    <t>Place de l'église</t>
  </si>
  <si>
    <t xml:space="preserve">Residence Amazonia E - 3 Rue Colonel Paul Letia </t>
  </si>
  <si>
    <t>QUILICI</t>
  </si>
  <si>
    <t>Parc Ste Lucie - Le Greco A - Chem des Crêtes</t>
  </si>
  <si>
    <t>FERRUCCI</t>
  </si>
  <si>
    <t>Residence Prince Impérial - 2 Rue François Pietri</t>
  </si>
  <si>
    <t>Acquansu</t>
  </si>
  <si>
    <t>EGLISE St Antoine N°1</t>
  </si>
  <si>
    <t>Route de Calvi</t>
  </si>
  <si>
    <t>MALACLET</t>
  </si>
  <si>
    <t>Lotissement Contra - Route de Calvi</t>
  </si>
  <si>
    <t>PROCTOR</t>
  </si>
  <si>
    <t>Marylin</t>
  </si>
  <si>
    <t>Residence Finosello - Eros E1 - Av Mal Lyautey</t>
  </si>
  <si>
    <t>PIAZZA D'OLMO</t>
  </si>
  <si>
    <t>Le Murat 1 - Av Maréchal Lyautey</t>
  </si>
  <si>
    <t>STRABONI-LANFRANCHI</t>
  </si>
  <si>
    <t>Villa Noceta - 3 Rue d'Iena</t>
  </si>
  <si>
    <t>CHAUVY</t>
  </si>
  <si>
    <t>Maryline</t>
  </si>
  <si>
    <t>Residence des Iles - Le Crête 2B - Rue de l'archipel</t>
  </si>
  <si>
    <t>STEFANI</t>
  </si>
  <si>
    <t>LUCCIONI</t>
  </si>
  <si>
    <t>Residence Impériale B1 - Qu Candia</t>
  </si>
  <si>
    <t>CANCELLIERI</t>
  </si>
  <si>
    <t>Joseph Xavier</t>
  </si>
  <si>
    <t>Les Jardins de l'empereur - Imm Eylau C</t>
  </si>
  <si>
    <t>GUITERA</t>
  </si>
  <si>
    <t>7 Rue Vanneau</t>
  </si>
  <si>
    <t>POZZO DI BORGO</t>
  </si>
  <si>
    <t>Ldt Sant'Andria - BP 10 Poste d'Alata</t>
  </si>
  <si>
    <t>THEVENOT</t>
  </si>
  <si>
    <t>Les Genêts d'Alzo 3 - Col d'Aspretto</t>
  </si>
  <si>
    <t>VALLI</t>
  </si>
  <si>
    <t>Residence des Fleurs - Le Coquelicot C8</t>
  </si>
  <si>
    <t>CASONI</t>
  </si>
  <si>
    <t>Arbori</t>
  </si>
  <si>
    <t>5 Avenue Napoléon III</t>
  </si>
  <si>
    <t>TORRE N°1</t>
  </si>
  <si>
    <t>Residence Prince Impérial - 8 Rue François Pietri</t>
  </si>
  <si>
    <t>TORRE N°2</t>
  </si>
  <si>
    <t>RUBINI</t>
  </si>
  <si>
    <t>Pierre Jean</t>
  </si>
  <si>
    <t>Les Lauriers A - Bd Cmdt Benielli</t>
  </si>
  <si>
    <t>Chemin de Paomia - Montalbo</t>
  </si>
  <si>
    <t>BETTI</t>
  </si>
  <si>
    <t>Villa U Ritornu - Quartier Finosello - Erbajolu</t>
  </si>
  <si>
    <t>SORBA</t>
  </si>
  <si>
    <t>19/23 Avenue Sainte Foy</t>
  </si>
  <si>
    <t>NEUILLY S/SEINE</t>
  </si>
  <si>
    <t>MORESCO- DELVIGNE</t>
  </si>
  <si>
    <t>Residence Candia C1 - Av du Mal Juin</t>
  </si>
  <si>
    <t>6 Rue Colomba</t>
  </si>
  <si>
    <t>Residence des Fleurs - Le Dahlia - Av Mal Juin</t>
  </si>
  <si>
    <t>SIMON VERMOT</t>
  </si>
  <si>
    <t>Tour Mariani D - Rue des Menuisiers</t>
  </si>
  <si>
    <t>Residence Mariani A - Quartier St Joseph</t>
  </si>
  <si>
    <t>GLINATSIS</t>
  </si>
  <si>
    <t>Residence des Iles - Le Majorque A</t>
  </si>
  <si>
    <t>Les Dragonniers C - Parc Berthault</t>
  </si>
  <si>
    <t>Barcaggio</t>
  </si>
  <si>
    <t>ERSA</t>
  </si>
  <si>
    <t>Le Palma B - Parc Ste Lucie</t>
  </si>
  <si>
    <t>CASANOVA NICOLAI</t>
  </si>
  <si>
    <t>Villa Nicolai - Montée St Damien - Rue Jean Nicoli</t>
  </si>
  <si>
    <t>GIORGI</t>
  </si>
  <si>
    <t>Ldt Cupabia</t>
  </si>
  <si>
    <t>NATIVI</t>
  </si>
  <si>
    <t>Santa</t>
  </si>
  <si>
    <t>Immeuble Le Marjolaine - Route de Candia</t>
  </si>
  <si>
    <t>POGGIOLI</t>
  </si>
  <si>
    <t>Residence Triana - 13 Av Colonel Biancamaria</t>
  </si>
  <si>
    <t>90 Avenue de Choisy</t>
  </si>
  <si>
    <t>BOURGOIN</t>
  </si>
  <si>
    <t>Agnès - Jean Louis</t>
  </si>
  <si>
    <t>7 Rue Hector Berlioz</t>
  </si>
  <si>
    <t>VEZIN LE COQUET</t>
  </si>
  <si>
    <t>CASALTA</t>
  </si>
  <si>
    <t>Marie-Angèle</t>
  </si>
  <si>
    <t>Diamant II - Cours Napoléon</t>
  </si>
  <si>
    <t>GAZANIOL</t>
  </si>
  <si>
    <t>Fiumo d'Osu</t>
  </si>
  <si>
    <t>BRANCA</t>
  </si>
  <si>
    <t>OUSSET</t>
  </si>
  <si>
    <t>Residence La Gravona C2 - Rue des Romarins</t>
  </si>
  <si>
    <t>1 Residence Parc Belvedere - Avenue de la Libération</t>
  </si>
  <si>
    <t>COSTA BURLE</t>
  </si>
  <si>
    <t>LE St George E - 97 Avenue de la Corse</t>
  </si>
  <si>
    <t>LEFEBVRE</t>
  </si>
  <si>
    <t>Ldt Casella</t>
  </si>
  <si>
    <t>Sébastienne</t>
  </si>
  <si>
    <t>Residence 1er Consul A2 - Quartier Candia</t>
  </si>
  <si>
    <t>Residence Les Amandiers C2 - Av Biancamaria</t>
  </si>
  <si>
    <t>KHEDDIA</t>
  </si>
  <si>
    <t>Aïcha</t>
  </si>
  <si>
    <t>Residence Les Jardins Fleuris B - Rue Nicolas Peraldi</t>
  </si>
  <si>
    <t>64 Cours Napoléon</t>
  </si>
  <si>
    <t>Residence Parc Azur - Le Pingouin C - Av Mal Juin</t>
  </si>
  <si>
    <t>Parc Ste Lucie 4B - Rue des Glycines</t>
  </si>
  <si>
    <t>Le Provence - Parc San Lazaro</t>
  </si>
  <si>
    <t>Paul François</t>
  </si>
  <si>
    <t>Les Marines d'Aspretto B2</t>
  </si>
  <si>
    <t>SALINI</t>
  </si>
  <si>
    <t>Jean Valère</t>
  </si>
  <si>
    <t>Monte Rosso</t>
  </si>
  <si>
    <t>MARCHI</t>
  </si>
  <si>
    <t>Residence Brasilia C - Avenue Biancamaria</t>
  </si>
  <si>
    <t>MAZZONI</t>
  </si>
  <si>
    <t>Julienne</t>
  </si>
  <si>
    <t>Residence Lyautey Le Murat 2 - Av Mal Lyautey</t>
  </si>
  <si>
    <t>BUISSON N°1</t>
  </si>
  <si>
    <t>Toussainte</t>
  </si>
  <si>
    <t>Villa Tramoni La Rocade Bodiccione</t>
  </si>
  <si>
    <t>BUISSON N°2</t>
  </si>
  <si>
    <t>CARZEDDA</t>
  </si>
  <si>
    <t>Residence L Clairière A La Rocade</t>
  </si>
  <si>
    <t>RICCIARELLI</t>
  </si>
  <si>
    <t>Cenzio</t>
  </si>
  <si>
    <t>33 Rue des Joncs Quartier des Cannes</t>
  </si>
  <si>
    <t>CANIONI</t>
  </si>
  <si>
    <t>25 crs Gal Leclerc</t>
  </si>
  <si>
    <t>Ldt Casa Suprana</t>
  </si>
  <si>
    <t xml:space="preserve">TORRE </t>
  </si>
  <si>
    <t>25 Allée des Mimosas - Residence du Golfe</t>
  </si>
  <si>
    <t>PUDDA</t>
  </si>
  <si>
    <t>Ldt u Pozzu</t>
  </si>
  <si>
    <t>MASANELLI</t>
  </si>
  <si>
    <t>Luc</t>
  </si>
  <si>
    <t>40 Hameau de Sampiero</t>
  </si>
  <si>
    <t>Bt C - Rue Paul Letia</t>
  </si>
  <si>
    <t>Residence La Rocade B2</t>
  </si>
  <si>
    <t>Dorothée</t>
  </si>
  <si>
    <t>3 Rue davin</t>
  </si>
  <si>
    <t>3 Residence de la Tuilerie</t>
  </si>
  <si>
    <t>FRESNE</t>
  </si>
  <si>
    <t>PETRICCIOLI</t>
  </si>
  <si>
    <t>Henriette</t>
  </si>
  <si>
    <t>Les Aloes II Le Panoramique Balestrino</t>
  </si>
  <si>
    <t>Route de Mezzavia - Près du Garage municipal</t>
  </si>
  <si>
    <t>LOVICHI</t>
  </si>
  <si>
    <t>Marie-Françoise</t>
  </si>
  <si>
    <t>Imm Les Pins Parasols - Le Cèdre</t>
  </si>
  <si>
    <t xml:space="preserve">Residence Fior di Mare </t>
  </si>
  <si>
    <t>EL QARDA</t>
  </si>
  <si>
    <t>Abbes</t>
  </si>
  <si>
    <t>Chemin Ste Catherine</t>
  </si>
  <si>
    <t>CERVONI Michel</t>
  </si>
  <si>
    <t>C/O Cabinet St NicolaS</t>
  </si>
  <si>
    <t>44 Bd Gal Graziani</t>
  </si>
  <si>
    <t>BENEDITTINI</t>
  </si>
  <si>
    <t>Jean-Noël</t>
  </si>
  <si>
    <t>Colline du Scudo - Rte des Sangunaires</t>
  </si>
  <si>
    <t>Residence Palais de Justice A - Rue Dr Morucci</t>
  </si>
  <si>
    <t>LOISON</t>
  </si>
  <si>
    <t>1 Rue Paul Bert</t>
  </si>
  <si>
    <t>ANGERS</t>
  </si>
  <si>
    <t>Domaine Pancrazi</t>
  </si>
  <si>
    <t>BEANI</t>
  </si>
  <si>
    <t>Hameau de Crociano</t>
  </si>
  <si>
    <t>Residence Ste Lucie 4</t>
  </si>
  <si>
    <t>CASACCOLI</t>
  </si>
  <si>
    <t>19 Residence de Montesoro</t>
  </si>
  <si>
    <t>Villa Fromise</t>
  </si>
  <si>
    <t>DELSANTI</t>
  </si>
  <si>
    <t>Villa Casa Sulana Quartier Montepiano</t>
  </si>
  <si>
    <t>MATACCHIONI</t>
  </si>
  <si>
    <t>Baticoop Bassanese C1</t>
  </si>
  <si>
    <t xml:space="preserve">TADDEI </t>
  </si>
  <si>
    <t>7 Impératrice Eugénie</t>
  </si>
  <si>
    <t>SAVENBERG</t>
  </si>
  <si>
    <t>Elie</t>
  </si>
  <si>
    <t>Immeuble Le Chambord B</t>
  </si>
  <si>
    <t>20 Residence Montesoro</t>
  </si>
  <si>
    <t>GIACOMETTI BEDINI</t>
  </si>
  <si>
    <t>Residence Fior di Toga A4</t>
  </si>
  <si>
    <t>VECCHIOLI</t>
  </si>
  <si>
    <t>Residence Le Richelieu C</t>
  </si>
  <si>
    <t>VARELA épouse NEGRONI</t>
  </si>
  <si>
    <t>Casa Alta - St Joseph</t>
  </si>
  <si>
    <t>MYOSOTIS</t>
  </si>
  <si>
    <t>DR Serge SANCHEZ</t>
  </si>
  <si>
    <t>FIORI</t>
  </si>
  <si>
    <t>66 route Nationale</t>
  </si>
  <si>
    <t>NOUVION EN PONTHIEU</t>
  </si>
  <si>
    <t>Alfred</t>
  </si>
  <si>
    <t>Place de la Mairie</t>
  </si>
  <si>
    <t>BRANDIZI</t>
  </si>
  <si>
    <t>Les Asphodèles C</t>
  </si>
  <si>
    <t>CARVALHO GAIAO</t>
  </si>
  <si>
    <t>Luisa</t>
  </si>
  <si>
    <t>Residence Montesoro 11</t>
  </si>
  <si>
    <t>2 Bd Fabiani</t>
  </si>
  <si>
    <t>JAUBERT</t>
  </si>
  <si>
    <t>Macchia di Cervi N°28 - Ribba</t>
  </si>
  <si>
    <t>Villa Fiumilale - Stradi di Longa</t>
  </si>
  <si>
    <t>PIERANTONI</t>
  </si>
  <si>
    <t>Residence Le Castille C</t>
  </si>
  <si>
    <t xml:space="preserve">LE GALLAIS </t>
  </si>
  <si>
    <t>Villa Les Glaieuls - 65 Bd Graziani</t>
  </si>
  <si>
    <t>CARDI CACCIAGUERRA</t>
  </si>
  <si>
    <t>Villa St Antoine - Rte inférieure de Cardo</t>
  </si>
  <si>
    <t>HOCHET</t>
  </si>
  <si>
    <t>Maguy</t>
  </si>
  <si>
    <t>Chemin du Villayet</t>
  </si>
  <si>
    <t>Les Collines - 50 Allée des Carrefours</t>
  </si>
  <si>
    <t>DOLESI</t>
  </si>
  <si>
    <t>Route du Stade François Monti</t>
  </si>
  <si>
    <t>BIASCI</t>
  </si>
  <si>
    <t>GELPI</t>
  </si>
  <si>
    <t>Porto</t>
  </si>
  <si>
    <t>OTA</t>
  </si>
  <si>
    <t>CAPOROSSI</t>
  </si>
  <si>
    <t>Hameau de Frassu</t>
  </si>
  <si>
    <t>CASTELLU DI ROSTINU</t>
  </si>
  <si>
    <t>GIGLI</t>
  </si>
  <si>
    <t xml:space="preserve">25 Chem des Oliviers - Villa Marie Paule </t>
  </si>
  <si>
    <t>Marie-Catherine</t>
  </si>
  <si>
    <t>Villa Vadinella Travo</t>
  </si>
  <si>
    <t>SBRAGIA</t>
  </si>
  <si>
    <t>Casaperta</t>
  </si>
  <si>
    <t>FICO</t>
  </si>
  <si>
    <t>Lot Monte Carlo 4</t>
  </si>
  <si>
    <t>WEYTH</t>
  </si>
  <si>
    <t>Erbalunga</t>
  </si>
  <si>
    <t>EGLISE St Antoine N°2</t>
  </si>
  <si>
    <t>Le Beau Soleil Av du Mont Thabor</t>
  </si>
  <si>
    <t>Substitution Elec</t>
  </si>
  <si>
    <t>BUONAGUIDI</t>
  </si>
  <si>
    <t>Residence Les Jardins D - Av Mal Lyautey</t>
  </si>
  <si>
    <t>VERHOYE</t>
  </si>
  <si>
    <t>Les Genets de Barbicaja _ Route des Sanguinaires</t>
  </si>
  <si>
    <t>Le Colomba 6 Rue Colomba</t>
  </si>
  <si>
    <t>CAPIA</t>
  </si>
  <si>
    <t>Residence Loretto C - Rte du Vittulo</t>
  </si>
  <si>
    <t>IMBERT</t>
  </si>
  <si>
    <t>Residence Plein Soleil - Mercure A Route des Sanguinaires</t>
  </si>
  <si>
    <t>SALERNO</t>
  </si>
  <si>
    <t>Immeuble Le Golo Rue Aspirant Michelin</t>
  </si>
  <si>
    <t>25 Rue Colonel Colonna d'Ornano</t>
  </si>
  <si>
    <t>4 Bd Adolphe Landry</t>
  </si>
  <si>
    <t>Residence Les Pins A - 9 Av Impératrice Eugénie</t>
  </si>
  <si>
    <t>BITTOU Françoise</t>
  </si>
  <si>
    <t>C/O ACI Immobilier</t>
  </si>
  <si>
    <t>44 Cours Napoléon</t>
  </si>
  <si>
    <t>Res La Gravona A4 - Chemin de Biancarello</t>
  </si>
  <si>
    <t>STIMAMIGLIO</t>
  </si>
  <si>
    <t>10 Av impératrice Eugénie</t>
  </si>
  <si>
    <t>ORTOLANO</t>
  </si>
  <si>
    <t>T</t>
  </si>
  <si>
    <t>Le Lannes II Av Mal Lyautey</t>
  </si>
  <si>
    <t>MANSON</t>
  </si>
  <si>
    <t>Sylvaine</t>
  </si>
  <si>
    <t>Residence des Iles Immeuble Hélios D Rue de l'Archipel</t>
  </si>
  <si>
    <t>5 Allée Ravel</t>
  </si>
  <si>
    <t>CHATTILLON</t>
  </si>
  <si>
    <t>Residence Laetitia Ramolino C</t>
  </si>
  <si>
    <t>PIERSON</t>
  </si>
  <si>
    <t>Loan</t>
  </si>
  <si>
    <t>Residence Fleurs Imm Dahlias Av Mal Juin</t>
  </si>
  <si>
    <t>8 Place Floch</t>
  </si>
  <si>
    <t>Simon Joseph</t>
  </si>
  <si>
    <t>17 Rue d'Iena</t>
  </si>
  <si>
    <t>VALLE Patrick</t>
  </si>
  <si>
    <t xml:space="preserve">C/O Alphagest </t>
  </si>
  <si>
    <t>14 Cours Grandval</t>
  </si>
  <si>
    <t>QUINCY</t>
  </si>
  <si>
    <t>U Frusteru</t>
  </si>
  <si>
    <t>RICCI</t>
  </si>
  <si>
    <t>Jardin du Couvent</t>
  </si>
  <si>
    <t>Lot Stagnacciu N°2</t>
  </si>
  <si>
    <t>FAEDDA</t>
  </si>
  <si>
    <t>Andrée</t>
  </si>
  <si>
    <t>Lotissement Mancini Route de Calvi</t>
  </si>
  <si>
    <t>COCHENET</t>
  </si>
  <si>
    <t>Immeuble Agostini ZI Erbajolu</t>
  </si>
  <si>
    <t>Zone Artisanale de Folelli BP 54</t>
  </si>
  <si>
    <t>Villa Myosotis Chem du Fort Lacroix</t>
  </si>
  <si>
    <t>à l'attention du Capitaine Serge Prévot et de Jennifer Houillot 4 Rue Claude Bernard</t>
  </si>
  <si>
    <t xml:space="preserve">CARON </t>
  </si>
  <si>
    <t xml:space="preserve">Res Casa di Pietralba bt A </t>
  </si>
  <si>
    <t>SARL de Gestion Immobilière</t>
  </si>
  <si>
    <t>6 Rue du Gal Fiorella</t>
  </si>
  <si>
    <t xml:space="preserve">CHARLES </t>
  </si>
  <si>
    <t>Ldt Cuva</t>
  </si>
  <si>
    <t xml:space="preserve"> Chaudière Gaz Régul Condensation</t>
  </si>
  <si>
    <t>Toussaint et Jean Baptiste</t>
  </si>
  <si>
    <t>Res des Iles Imm Hélios</t>
  </si>
  <si>
    <t>BIAGIONI</t>
  </si>
  <si>
    <t>Res Impériale Bat A 2 Qua Candia</t>
  </si>
  <si>
    <t>SCI LUCAS</t>
  </si>
  <si>
    <t>DELORME Christelle</t>
  </si>
  <si>
    <t>Saliccio Suprano Rte du Belvedere</t>
  </si>
  <si>
    <t xml:space="preserve">FRATONI </t>
  </si>
  <si>
    <t>Res Impériale Bat C 1 Qua Candia</t>
  </si>
  <si>
    <t>MANGHI</t>
  </si>
  <si>
    <t>5 Av Marechal Sebastiani</t>
  </si>
  <si>
    <t>CHARLES</t>
  </si>
  <si>
    <t>Ld Cuva</t>
  </si>
  <si>
    <t>GIULY</t>
  </si>
  <si>
    <t>36 Bd Gambetta</t>
  </si>
  <si>
    <t>ISSY LES MOULINEAUX</t>
  </si>
  <si>
    <t>CINOTTI</t>
  </si>
  <si>
    <t>Cesar</t>
  </si>
  <si>
    <t>Villa Morgana</t>
  </si>
  <si>
    <t>Michele</t>
  </si>
  <si>
    <t>22 Rue St Joseph</t>
  </si>
  <si>
    <t>Res le Richelieu Bt C</t>
  </si>
  <si>
    <t>Res Super Bastia</t>
  </si>
  <si>
    <t>Lydia</t>
  </si>
  <si>
    <t>Route de Sorbo</t>
  </si>
  <si>
    <t>GHILIMI</t>
  </si>
  <si>
    <t>Route de Montesoro Bat 4</t>
  </si>
  <si>
    <t>CERVETTI</t>
  </si>
  <si>
    <t>Les Dragonniers B Parc Brethault</t>
  </si>
  <si>
    <t>SUCCESSION GUIDICELLI</t>
  </si>
  <si>
    <t>Monsieur Trani 27 Cours Napoleon</t>
  </si>
  <si>
    <t xml:space="preserve">MONTEIL </t>
  </si>
  <si>
    <t>Lucciana</t>
  </si>
  <si>
    <t>CASAMOZZA</t>
  </si>
  <si>
    <t xml:space="preserve">MAYOR </t>
  </si>
  <si>
    <t>Route de la Mer</t>
  </si>
  <si>
    <t>Frederique</t>
  </si>
  <si>
    <t>Res Terra Corsa Toga</t>
  </si>
  <si>
    <t>KOCH</t>
  </si>
  <si>
    <t>Res les Hts de San Martino Bt D Et 4</t>
  </si>
  <si>
    <t>BERENI</t>
  </si>
  <si>
    <t>19 Bd du General de Gaulle</t>
  </si>
  <si>
    <t>TOGNETTI</t>
  </si>
  <si>
    <t xml:space="preserve">Parc Berger le Phoebus F Av Berger </t>
  </si>
  <si>
    <t>ALAZARD</t>
  </si>
  <si>
    <t>Stephanie</t>
  </si>
  <si>
    <t>Res les Sources Bt B</t>
  </si>
  <si>
    <t>SCI  OLYMPE</t>
  </si>
  <si>
    <t>SCI</t>
  </si>
  <si>
    <t>36 Bd Paoli</t>
  </si>
  <si>
    <t>40 Bd Paoli</t>
  </si>
  <si>
    <t>QUIDICI</t>
  </si>
  <si>
    <t>Hermine</t>
  </si>
  <si>
    <t>Villa Tanone Ld Pianiccia</t>
  </si>
  <si>
    <t>Res Fior di Macchia</t>
  </si>
  <si>
    <t>FERREIRA</t>
  </si>
  <si>
    <t>Res de Montesoro Tour 2</t>
  </si>
  <si>
    <t>Josephine</t>
  </si>
  <si>
    <t>115 Rue de la Glaciere</t>
  </si>
  <si>
    <t>LANZIANI</t>
  </si>
  <si>
    <t>Les Jardins de Bastia Chem de l'Annonciade</t>
  </si>
  <si>
    <t>MERLANGHI</t>
  </si>
  <si>
    <t>Patrice</t>
  </si>
  <si>
    <t>ANTONI</t>
  </si>
  <si>
    <t>Jules Louis</t>
  </si>
  <si>
    <t>Ortia</t>
  </si>
  <si>
    <t>TARANO</t>
  </si>
  <si>
    <t>BOTTEGHI</t>
  </si>
  <si>
    <t>Res Les Torrettes Bt C</t>
  </si>
  <si>
    <t xml:space="preserve"> Dominique</t>
  </si>
  <si>
    <t>9 Bd Paoli</t>
  </si>
  <si>
    <t>MARACIANO</t>
  </si>
  <si>
    <t>Cedric</t>
  </si>
  <si>
    <t>6 Chemin du Linare</t>
  </si>
  <si>
    <t>BELINGHERI</t>
  </si>
  <si>
    <t>Amado</t>
  </si>
  <si>
    <t>Albo</t>
  </si>
  <si>
    <t>COCHET</t>
  </si>
  <si>
    <t>Fatiha</t>
  </si>
  <si>
    <t>Res du Cap Bt E</t>
  </si>
  <si>
    <t>BRONZINI DE CARAFFA</t>
  </si>
  <si>
    <t>15 Bd General de Gaulle</t>
  </si>
  <si>
    <t>10 Muratello</t>
  </si>
  <si>
    <t>Les Hts de San Martino Bt D</t>
  </si>
  <si>
    <t>Jardin de Bastia Bt A 3 eme Etage</t>
  </si>
  <si>
    <t xml:space="preserve">LORIOT </t>
  </si>
  <si>
    <t>Res Turenne</t>
  </si>
  <si>
    <t>Casevecchie N°4</t>
  </si>
  <si>
    <t>Cite Conte - 23 Allee des Mimosas</t>
  </si>
  <si>
    <t xml:space="preserve">12 Rue Montbauron </t>
  </si>
  <si>
    <t>Collège Georges CLEMENCEAU</t>
  </si>
  <si>
    <t>Agent comptable</t>
  </si>
  <si>
    <t>Bd Jacques Nicolai</t>
  </si>
  <si>
    <t>ORLANDI</t>
  </si>
  <si>
    <t>Lot San Biaggio N°35 Rte d'Alata</t>
  </si>
  <si>
    <t xml:space="preserve">C/O ACI Immobilier </t>
  </si>
  <si>
    <t>Res Les Aloès A Quartier Balestrino</t>
  </si>
  <si>
    <t>VERNET</t>
  </si>
  <si>
    <t>76 Rue de Plaisance</t>
  </si>
  <si>
    <t>La Garenne Colombes</t>
  </si>
  <si>
    <t>TAFANELLI</t>
  </si>
  <si>
    <t>Qua Olivetto Giocanti P E Rue Sylvestre Frasseto</t>
  </si>
  <si>
    <t>MELA</t>
  </si>
  <si>
    <t>6 Rue Solferino</t>
  </si>
  <si>
    <t>SERPAGGI</t>
  </si>
  <si>
    <t>Residence les Palmiers porte 3 Parc Berthault</t>
  </si>
  <si>
    <t>Residence Alba</t>
  </si>
  <si>
    <t>CHATILLON</t>
  </si>
  <si>
    <t xml:space="preserve">Baptiste </t>
  </si>
  <si>
    <t>Residence Diamant 1 Bt B Place De Gaulle</t>
  </si>
  <si>
    <t>PIETRONI</t>
  </si>
  <si>
    <t>C/O SECIC IMMOBILIER 34 Crs Napoleon</t>
  </si>
  <si>
    <t>BIDDAU</t>
  </si>
  <si>
    <t>Jean - Toussaint</t>
  </si>
  <si>
    <t>Av Marechal Juin Ecole Solini</t>
  </si>
  <si>
    <t>4 Diamant 2 Place De Gaulle</t>
  </si>
  <si>
    <t>Xaviere Françoise</t>
  </si>
  <si>
    <t>2 Rue Miss Cambell Palais Granval</t>
  </si>
  <si>
    <t>THIEBAUT</t>
  </si>
  <si>
    <t>Route de Vico</t>
  </si>
  <si>
    <t>Marie - Rose</t>
  </si>
  <si>
    <t>Res San Ghiuvan Bt A Rue des Romains</t>
  </si>
  <si>
    <t>DUMAS-RAYNAUD</t>
  </si>
  <si>
    <t>N°2 Les Larris Orange Av de L'Est</t>
  </si>
  <si>
    <t>PONTOISE</t>
  </si>
  <si>
    <t xml:space="preserve">Martin </t>
  </si>
  <si>
    <t>Les Dragonniers B Parc Berthault</t>
  </si>
  <si>
    <t>PONGE</t>
  </si>
  <si>
    <t xml:space="preserve">COSTA </t>
  </si>
  <si>
    <t>Richard</t>
  </si>
  <si>
    <t>Le Monte Cristo D Res des Iles</t>
  </si>
  <si>
    <t>Le Cabano Tignolella</t>
  </si>
  <si>
    <t>Marie -Paule</t>
  </si>
  <si>
    <t>28 Cours Napoleon</t>
  </si>
  <si>
    <t>Paul Pierre</t>
  </si>
  <si>
    <t>25 Rue Doc Dell Pellegrino</t>
  </si>
  <si>
    <t>BRIGATTO</t>
  </si>
  <si>
    <t xml:space="preserve">Yolande </t>
  </si>
  <si>
    <t>Agence Achf Immob 28 Cours Napoleon</t>
  </si>
  <si>
    <t>Villa Aurore Route di Mezzana</t>
  </si>
  <si>
    <t>SCARBONCHI</t>
  </si>
  <si>
    <t>Residence les Primeveres</t>
  </si>
  <si>
    <t>TOMASINI</t>
  </si>
  <si>
    <t>Pierrine</t>
  </si>
  <si>
    <t>Quartier Rontondolo</t>
  </si>
  <si>
    <t>MONACIA D'AULENE</t>
  </si>
  <si>
    <t>Imm Pein Ciel Aloes 2 Balestrino</t>
  </si>
  <si>
    <t>Diamant 1 Place General de Gaulle</t>
  </si>
  <si>
    <t>NESA</t>
  </si>
  <si>
    <t>Alexandrine</t>
  </si>
  <si>
    <t>Residence La Chenaie Bat F</t>
  </si>
  <si>
    <t>10 Quai Barbier</t>
  </si>
  <si>
    <t>EPINAL</t>
  </si>
  <si>
    <t>STEFANINI</t>
  </si>
  <si>
    <t>Josy</t>
  </si>
  <si>
    <t>Les Jardins de Rotolo</t>
  </si>
  <si>
    <t>Esigna</t>
  </si>
  <si>
    <t>SCI GIORGI</t>
  </si>
  <si>
    <t>Res les Palmiers Bat C Av Marechal Moncey</t>
  </si>
  <si>
    <t>SAS TOSCA</t>
  </si>
  <si>
    <t>8 Place de Gaulle Diamant 2</t>
  </si>
  <si>
    <t>MASSA n°1</t>
  </si>
  <si>
    <t>1 Rue Pierre Bonardi</t>
  </si>
  <si>
    <t>MASSA n°2</t>
  </si>
  <si>
    <t>MOIOLI</t>
  </si>
  <si>
    <t>Res Monte Mare Bat A2 Mchal Juin</t>
  </si>
  <si>
    <t>PASCO CASANOVA</t>
  </si>
  <si>
    <t>80 Rue Cardinal Fesch</t>
  </si>
  <si>
    <t>PERRETTI</t>
  </si>
  <si>
    <t>Res Les Lauriers B Bd du Cdt Benielli</t>
  </si>
  <si>
    <t>NARDUCCI</t>
  </si>
  <si>
    <t>8 Rue Bataillon de Choc</t>
  </si>
  <si>
    <t xml:space="preserve">NARDUCCI </t>
  </si>
  <si>
    <t>SANTONI Fr</t>
  </si>
  <si>
    <t>BOUCHARESSAS</t>
  </si>
  <si>
    <t>La Testa</t>
  </si>
  <si>
    <t>SODINI</t>
  </si>
  <si>
    <t>Ld Cuzzera</t>
  </si>
  <si>
    <t>Alzu di Gallina</t>
  </si>
  <si>
    <t>Rte de Livanella</t>
  </si>
  <si>
    <t>SETA</t>
  </si>
  <si>
    <t>Domaina Giunchenni Pisciatello</t>
  </si>
  <si>
    <t>MESSIANO</t>
  </si>
  <si>
    <t>Fortune</t>
  </si>
  <si>
    <t>LOPIGNA</t>
  </si>
  <si>
    <t>Ldt Filu</t>
  </si>
  <si>
    <t>TOLLA</t>
  </si>
  <si>
    <t>181 San Ciprianu</t>
  </si>
  <si>
    <t xml:space="preserve">LECAT </t>
  </si>
  <si>
    <t>Col du Pruno</t>
  </si>
  <si>
    <t xml:space="preserve">CANALE </t>
  </si>
  <si>
    <t>Diamant 2 10 Bd Lantivy</t>
  </si>
  <si>
    <t>Terrasses des Sanguinaires C</t>
  </si>
  <si>
    <t>Res des Iles de Monte Cristo Bt A</t>
  </si>
  <si>
    <t>Diamant 2 1 Cours Grandval</t>
  </si>
  <si>
    <t>LAMONZIE</t>
  </si>
  <si>
    <t>Res le Gravona Bt C2 Rue des Romains</t>
  </si>
  <si>
    <t>LAMBERT - PIETRI</t>
  </si>
  <si>
    <t>Res Lyautey Massena 1</t>
  </si>
  <si>
    <t>Res le Gravona Bt B1 Rue des Romains</t>
  </si>
  <si>
    <t>Paul Xavier</t>
  </si>
  <si>
    <t>Res l Orangerie Bt B1</t>
  </si>
  <si>
    <t>CARTA</t>
  </si>
  <si>
    <t>Res Prince Imperial 6 Rue Francois Pietri</t>
  </si>
  <si>
    <t>Res Aiglon 2 AV Verdun</t>
  </si>
  <si>
    <t>MICALLEF</t>
  </si>
  <si>
    <t>35 Av Kennedy</t>
  </si>
  <si>
    <t>LES PAVILLONS SOUS BOIS</t>
  </si>
  <si>
    <t>Res la Gravona Bt A1</t>
  </si>
  <si>
    <t>Imm Louisiane Rue Col Colonna d Ornano</t>
  </si>
  <si>
    <t>Rue des Glycines Res Parc Ste Lucie</t>
  </si>
  <si>
    <t>SOLINO</t>
  </si>
  <si>
    <t>Chemin des Biancarello Res la Gravona Bt A3</t>
  </si>
  <si>
    <t>GIOVANNI</t>
  </si>
  <si>
    <t>Res les Iles le Lemnos Entee A</t>
  </si>
  <si>
    <t>POGGIONOVO</t>
  </si>
  <si>
    <t>L Aghjia Piana</t>
  </si>
  <si>
    <t>ANCEY</t>
  </si>
  <si>
    <t>Le Girolata 2 B Parc Billelo</t>
  </si>
  <si>
    <t>Av du Mont Thabor Res les Lacs Le Creno Bt B1</t>
  </si>
  <si>
    <t xml:space="preserve">FOURNET </t>
  </si>
  <si>
    <t>Res Plein Soleil Le Mercure Bt B</t>
  </si>
  <si>
    <t>COULON</t>
  </si>
  <si>
    <t>31 Rue du Doc Del Pellegrino Imm Le Porto</t>
  </si>
  <si>
    <t xml:space="preserve">PENOT </t>
  </si>
  <si>
    <t>Res Laetitia Bonaparte B Av de la Grande Armee</t>
  </si>
  <si>
    <t>27 Crs Napoleon</t>
  </si>
  <si>
    <t>PERRIN</t>
  </si>
  <si>
    <t>Ceppu d Ugliastru</t>
  </si>
  <si>
    <t>Bt C4 Loretto Parc Ste Lucie</t>
  </si>
  <si>
    <t>SCI GRANDVAL</t>
  </si>
  <si>
    <t>8 Cours Grandval</t>
  </si>
  <si>
    <t>TISELLI</t>
  </si>
  <si>
    <t>Plaine de Cutolli Ldt Finoccice</t>
  </si>
  <si>
    <t>CUTTOLI CORTICCHIATTO</t>
  </si>
  <si>
    <t>Res Parc Imperial Bt Taverny B4 Rte des cedres</t>
  </si>
  <si>
    <t>BOCCACCINI</t>
  </si>
  <si>
    <t>Res les Cimes Bt B Imm Le Monte D Oro</t>
  </si>
  <si>
    <t>DANDRIEUX</t>
  </si>
  <si>
    <t>P</t>
  </si>
  <si>
    <t>Villa Paradis Av Mont Thabor</t>
  </si>
  <si>
    <t>C/O Agence Actif Immo 28 Crs Napoleon</t>
  </si>
  <si>
    <t xml:space="preserve">DEBERGUE </t>
  </si>
  <si>
    <t>ANGELETTI</t>
  </si>
  <si>
    <t>Rue Marbeuf</t>
  </si>
  <si>
    <t>CORAZZINI</t>
  </si>
  <si>
    <t>Marie Angelique</t>
  </si>
  <si>
    <t>Rte de Petra Rozza Ldt Teghia</t>
  </si>
  <si>
    <t>Angelina</t>
  </si>
  <si>
    <t>Res Binda A1 Rue Nicolas Peraldi</t>
  </si>
  <si>
    <t>DESMONS REMOND</t>
  </si>
  <si>
    <t>Res Santa Lina Bt F Rte des Sanguinaires</t>
  </si>
  <si>
    <t>BOCOGNANI</t>
  </si>
  <si>
    <t>Les Jardins Fleiris Bt A - Rue Nicolas Peraldi</t>
  </si>
  <si>
    <t>BICHON</t>
  </si>
  <si>
    <t>Marie Claude</t>
  </si>
  <si>
    <t>Res les Terrasses d Ajaccio - Rue des Terrasses Fleuris Bt A</t>
  </si>
  <si>
    <t>GIACOMO</t>
  </si>
  <si>
    <t>Res du Parc de la Chenaie Bt D</t>
  </si>
  <si>
    <t>Montee St Jean Bt E</t>
  </si>
  <si>
    <t>CREPIN</t>
  </si>
  <si>
    <t>6 Rue du Stade</t>
  </si>
  <si>
    <t>AUDUN  LE ROMAN</t>
  </si>
  <si>
    <t>GRINOLTZ</t>
  </si>
  <si>
    <t>35 Avenue Kennedy</t>
  </si>
  <si>
    <t>Chemin d acqualonga</t>
  </si>
  <si>
    <t>CATELLAGGI</t>
  </si>
  <si>
    <t>Auberge U Licettu</t>
  </si>
  <si>
    <t>CUTTOLI</t>
  </si>
  <si>
    <t>Villa Guidicelli - 8 Rue des Terrasses</t>
  </si>
  <si>
    <t>35 Av Colonel Colonna d Ornano</t>
  </si>
  <si>
    <t>EXIGA</t>
  </si>
  <si>
    <t>Barbicaja - Route des Sanguinaires</t>
  </si>
  <si>
    <t>Lucie Solange</t>
  </si>
  <si>
    <t>ALASTA</t>
  </si>
  <si>
    <t>Les Jardins de Finosella Bt A - Av Marechal Lyautey</t>
  </si>
  <si>
    <t>PARROU</t>
  </si>
  <si>
    <t>Marie Jose</t>
  </si>
  <si>
    <t>24 Bd Dominique Paoli</t>
  </si>
  <si>
    <t>ROSIER</t>
  </si>
  <si>
    <t>5 Rue Comte Bacciochi</t>
  </si>
  <si>
    <t>PAPPINI</t>
  </si>
  <si>
    <t>Imm Tour Mariani</t>
  </si>
  <si>
    <t>FOATA</t>
  </si>
  <si>
    <t>Res les Jardins de l Empereur - Imm Napoleon</t>
  </si>
  <si>
    <t>GIUNTI</t>
  </si>
  <si>
    <t>RN 199 - Balisaggia</t>
  </si>
  <si>
    <t>LALEURE</t>
  </si>
  <si>
    <t>8 Bois des Anglais</t>
  </si>
  <si>
    <t>Res les Golfes - Le Porto - Pietralba</t>
  </si>
  <si>
    <t>CANONICCI</t>
  </si>
  <si>
    <t>Don Jacques</t>
  </si>
  <si>
    <t>Hameau de Tirolo</t>
  </si>
  <si>
    <t>Paul Martin</t>
  </si>
  <si>
    <t>Villa a Torricella</t>
  </si>
  <si>
    <t>CUTTOLI  CURTICCHIATO</t>
  </si>
  <si>
    <t>Terrasses de Balestrino - Bat A</t>
  </si>
  <si>
    <t>CAVIGLIOLI</t>
  </si>
  <si>
    <t>Res Olivetto - Entree E - Goicanti</t>
  </si>
  <si>
    <t>BATTESTI-LECA</t>
  </si>
  <si>
    <t>Res les Collines de Salario - Le Capitol Bat C</t>
  </si>
  <si>
    <t>27 Cours Napoleon</t>
  </si>
  <si>
    <t>45 San Ciprianu</t>
  </si>
  <si>
    <t>Victorine</t>
  </si>
  <si>
    <t>Res Castel Vecchio - Tour Armoise</t>
  </si>
  <si>
    <t>CLEMENTI</t>
  </si>
  <si>
    <t>Guitera</t>
  </si>
  <si>
    <t>ASTOLFI</t>
  </si>
  <si>
    <t>Livisani</t>
  </si>
  <si>
    <t>LAFFARGUE</t>
  </si>
  <si>
    <t>Res Plein Soleil - Imm Mars - RDC Dt</t>
  </si>
  <si>
    <t>13 Bd Madame Mere</t>
  </si>
  <si>
    <t>Villa 2 - Les Balcons d Aspretto</t>
  </si>
  <si>
    <t>LE GARREC</t>
  </si>
  <si>
    <t>67 Bd Bineau</t>
  </si>
  <si>
    <t>RICHEZ</t>
  </si>
  <si>
    <t>25 Cours du General Leclerc</t>
  </si>
  <si>
    <t>BOUSSENAC</t>
  </si>
  <si>
    <t>U Palazzu - Parc Forcioli Conti Ent C</t>
  </si>
  <si>
    <t>ISTRIA</t>
  </si>
  <si>
    <t>Av Mal Lyautey - Res la Rocade Bat B2</t>
  </si>
  <si>
    <t>GERANDI</t>
  </si>
  <si>
    <t>MARTINE</t>
  </si>
  <si>
    <t>Av Mal Lyautey - Jardins du Finosello D</t>
  </si>
  <si>
    <t>146 Rue Château Vert</t>
  </si>
  <si>
    <t>VALENCE</t>
  </si>
  <si>
    <t>DI BARBAZZA</t>
  </si>
  <si>
    <t>Domaine d Isolella</t>
  </si>
  <si>
    <t>CAZORLA</t>
  </si>
  <si>
    <t>Leria</t>
  </si>
  <si>
    <t>Rue St Antoine - Imm Le Masseria</t>
  </si>
  <si>
    <t>FEREIRO</t>
  </si>
  <si>
    <t>Res d Ajaccio Bat C - Rue Nicolas Peraldi</t>
  </si>
  <si>
    <t>JONGY</t>
  </si>
  <si>
    <t>6 Av de Paris - Res Diamant 3</t>
  </si>
  <si>
    <t>9 Bd Francois Salini</t>
  </si>
  <si>
    <t>BURESI LEVEQUE</t>
  </si>
  <si>
    <t>Res 1er Consul Bat D1 - Av Mal Lyautey</t>
  </si>
  <si>
    <t>DEBENE</t>
  </si>
  <si>
    <t>La Croix d Alexandre - 24 Rte des Milleli</t>
  </si>
  <si>
    <t>WUNDEROW</t>
  </si>
  <si>
    <t>Heiro</t>
  </si>
  <si>
    <t>123 Marines de Bravone</t>
  </si>
  <si>
    <t>GROSSI</t>
  </si>
  <si>
    <t>DELLAMONICA</t>
  </si>
  <si>
    <t>35 Route de San Martino</t>
  </si>
  <si>
    <t>TRADERES</t>
  </si>
  <si>
    <t>Jean Felix</t>
  </si>
  <si>
    <t>Res Fior di Toga Bt A2</t>
  </si>
  <si>
    <t>TIBERI</t>
  </si>
  <si>
    <t>Res Fior di Linu Bt B</t>
  </si>
  <si>
    <t xml:space="preserve">LAVORE </t>
  </si>
  <si>
    <t>Diega</t>
  </si>
  <si>
    <t>Angiolasca</t>
  </si>
  <si>
    <t>Ld Muline Vecchje</t>
  </si>
  <si>
    <t>CONTRUCCI</t>
  </si>
  <si>
    <t>Marie Josephe</t>
  </si>
  <si>
    <t>Lot les Casettes N°101</t>
  </si>
  <si>
    <t>ZAGAGLIA</t>
  </si>
  <si>
    <t>Res les Asphodeles</t>
  </si>
  <si>
    <t>FONDACCI</t>
  </si>
  <si>
    <t xml:space="preserve"> Marie Noelle</t>
  </si>
  <si>
    <t>59 Bd Graziani</t>
  </si>
  <si>
    <t>La Marine de Solenzara</t>
  </si>
  <si>
    <t>ARMANDONI</t>
  </si>
  <si>
    <t>Marie Josephine</t>
  </si>
  <si>
    <t>Immeuble Lion de Toga</t>
  </si>
  <si>
    <t>DAMIANO</t>
  </si>
  <si>
    <t>Res les Asphodeles Bt B</t>
  </si>
  <si>
    <t>PAYEN</t>
  </si>
  <si>
    <t>Lotissement la Maraninca Lot 201</t>
  </si>
  <si>
    <t>Res les Pins Bt les Cigales 1050 Bd des Nations Unies</t>
  </si>
  <si>
    <t>SALON DE PROVENCE</t>
  </si>
  <si>
    <t>POLIMENI</t>
  </si>
  <si>
    <t>Geromine</t>
  </si>
  <si>
    <t xml:space="preserve">Res Bertrand Bt B </t>
  </si>
  <si>
    <t>ALESSANDRINI</t>
  </si>
  <si>
    <t>Marielle</t>
  </si>
  <si>
    <t>Res Le Castillo B</t>
  </si>
  <si>
    <t>Res le Piaggia - 5e Etage</t>
  </si>
  <si>
    <t>Res le Piaggia</t>
  </si>
  <si>
    <t>CARRIERE</t>
  </si>
  <si>
    <t>Imm le Residentiel Bloc D Bd Benoit Danesi</t>
  </si>
  <si>
    <t xml:space="preserve">DAMI </t>
  </si>
  <si>
    <t>Id Mezzane</t>
  </si>
  <si>
    <t>MILLELIRI</t>
  </si>
  <si>
    <t>11 Lot Tozza Alta Travo</t>
  </si>
  <si>
    <t>30 Rue Dr Morucci</t>
  </si>
  <si>
    <t>TIBERI ALBERTINI</t>
  </si>
  <si>
    <t>Linstichello</t>
  </si>
  <si>
    <t>ABEN</t>
  </si>
  <si>
    <t>Res Montebello Bt A - L annonciade</t>
  </si>
  <si>
    <t>SEGURA</t>
  </si>
  <si>
    <t>Bt A Res le Castille Toga</t>
  </si>
  <si>
    <t>Figuarella</t>
  </si>
  <si>
    <t>Ldt Vecchiale</t>
  </si>
  <si>
    <t>CASTIRLA</t>
  </si>
  <si>
    <t>SPINOSI</t>
  </si>
  <si>
    <t>Res Pierre Santore</t>
  </si>
  <si>
    <t>BARTOLI FAUCON</t>
  </si>
  <si>
    <t>Ancienne Voie Ferrée</t>
  </si>
  <si>
    <t>Res Chemin du Fort La Croix</t>
  </si>
  <si>
    <t>IGLESIAS</t>
  </si>
  <si>
    <t>2 Bd Auguste Gaudin</t>
  </si>
  <si>
    <t>FOYER DE FURIANI</t>
  </si>
  <si>
    <t>Quartier Monte Carlo</t>
  </si>
  <si>
    <t>Jean André</t>
  </si>
  <si>
    <t>69 Rue de la Tombe Issoire</t>
  </si>
  <si>
    <t>STUART</t>
  </si>
  <si>
    <t>Res le Bosquet</t>
  </si>
  <si>
    <t>LECLERE</t>
  </si>
  <si>
    <t>Lot la Marana Villa A9</t>
  </si>
  <si>
    <t>Bt C Res Fior Di Linu</t>
  </si>
  <si>
    <t>VIGNOLI</t>
  </si>
  <si>
    <t>Res Laetitia Bt A5</t>
  </si>
  <si>
    <t>Maison Righetti Toga</t>
  </si>
  <si>
    <t>CARRATORI</t>
  </si>
  <si>
    <t>Janine</t>
  </si>
  <si>
    <t>JOUAN PIERI</t>
  </si>
  <si>
    <t>Villa Missia Village</t>
  </si>
  <si>
    <t>Régis</t>
  </si>
  <si>
    <t>Res Les Cimes Bt 4</t>
  </si>
  <si>
    <t>31 Rue Cesar Campinchi</t>
  </si>
  <si>
    <t>CLOUCHOUX</t>
  </si>
  <si>
    <t>Res St Lucie Bt 7</t>
  </si>
  <si>
    <t>Rte de San Nicolao</t>
  </si>
  <si>
    <t>ARNOUX</t>
  </si>
  <si>
    <t>Ldt Litariccia</t>
  </si>
  <si>
    <t>Borgo - Rivinco n°97 Imp Sirroco</t>
  </si>
  <si>
    <t>Désiré</t>
  </si>
  <si>
    <t>19 Rte du Tennis Miomo</t>
  </si>
  <si>
    <t>THIRION</t>
  </si>
  <si>
    <t>Bonamanacce</t>
  </si>
  <si>
    <t>GIOVANNONI</t>
  </si>
  <si>
    <t>Ponte Leccia</t>
  </si>
  <si>
    <t>CHAILLEY-POMPEI</t>
  </si>
  <si>
    <t xml:space="preserve">Res Fort Lacroix A1 </t>
  </si>
  <si>
    <t>BALESI</t>
  </si>
  <si>
    <t>Imm Le Residentiel Bt B Bd Benoite Danesi</t>
  </si>
  <si>
    <t>Rue de Stazzole</t>
  </si>
  <si>
    <t>Imm Le Rivoli Bt A Lupino</t>
  </si>
  <si>
    <t>SANTINI LORENZI</t>
  </si>
  <si>
    <t>Partine</t>
  </si>
  <si>
    <t>Anne Patricia</t>
  </si>
  <si>
    <t>2 Rue St Francois</t>
  </si>
  <si>
    <t>CACCIAGUERRA</t>
  </si>
  <si>
    <t>Adriana</t>
  </si>
  <si>
    <t>1 Av Emile Sari</t>
  </si>
  <si>
    <t>MANDRICHI</t>
  </si>
  <si>
    <t>7 Rue Imperatrice Eugenie Le provence</t>
  </si>
  <si>
    <t>DDTM CSPI Antenne de Bastia</t>
  </si>
  <si>
    <t>8 Bd Benoite Danesi</t>
  </si>
  <si>
    <t>SIMONETTI</t>
  </si>
  <si>
    <t>6 Rue Notre Dame de Lourdes</t>
  </si>
  <si>
    <t>Darie</t>
  </si>
  <si>
    <t>Maison N 95</t>
  </si>
  <si>
    <t>ESTEVE SINIGAGLIA</t>
  </si>
  <si>
    <t>Imm Le Maroni</t>
  </si>
  <si>
    <t>Pulinedu</t>
  </si>
  <si>
    <t>12 Av Emile Sari</t>
  </si>
  <si>
    <t>DALCOLETTO</t>
  </si>
  <si>
    <t>Pierre Louis</t>
  </si>
  <si>
    <t>Res San Rucucciu Bt B Chemin St Antoine</t>
  </si>
  <si>
    <t>SERVANT</t>
  </si>
  <si>
    <t>Caroline</t>
  </si>
  <si>
    <t>BOSSERT</t>
  </si>
  <si>
    <t>Chemin de Chiafatello Villa Durvicq</t>
  </si>
  <si>
    <t>LALLEMAND</t>
  </si>
  <si>
    <t>St Cyprien N°333</t>
  </si>
  <si>
    <t>ORGANIGRAM</t>
  </si>
  <si>
    <t>27 Bd Fred Scamaroni</t>
  </si>
  <si>
    <t>VERMEULEN</t>
  </si>
  <si>
    <t>Res Plein Soleil - Le Neptune C - Rte des Sanguinaires</t>
  </si>
  <si>
    <t>Villa A Calata - Ldt Rotajolo - Rte de Molini</t>
  </si>
  <si>
    <t>9 Res Capitello</t>
  </si>
  <si>
    <t>MAISON CAPPACCINI</t>
  </si>
  <si>
    <t>Ldt Canaso</t>
  </si>
  <si>
    <t>SANTA MARIA SICHE</t>
  </si>
  <si>
    <t>GRILLI</t>
  </si>
  <si>
    <t>Quartier Braghitaccia</t>
  </si>
  <si>
    <t>CASTELLI</t>
  </si>
  <si>
    <t>10 Parc Belvedere</t>
  </si>
  <si>
    <t>COSTANTINO ROMANETTI</t>
  </si>
  <si>
    <t>SCI  Transactions - 6 Rue Mal Ornano</t>
  </si>
  <si>
    <t>Marie Maude</t>
  </si>
  <si>
    <t>Res des Iles - Le Monte Cristo BT B - Rte des Sanguinaires</t>
  </si>
  <si>
    <t>POLY</t>
  </si>
  <si>
    <t>Ldt madriolo</t>
  </si>
  <si>
    <t>SARRLOLA CARCOPINO</t>
  </si>
  <si>
    <t>Moraschi</t>
  </si>
  <si>
    <t>5 Rue de Wagram</t>
  </si>
  <si>
    <t>SCI FINDEN</t>
  </si>
  <si>
    <t>Marie Paulette</t>
  </si>
  <si>
    <t>Lot Castel Rosso N°89</t>
  </si>
  <si>
    <t>RUPPIONE</t>
  </si>
  <si>
    <t>6 Allee de l Ustaria - Res Domaine de la Pointe</t>
  </si>
  <si>
    <t>GAGGINI</t>
  </si>
  <si>
    <t xml:space="preserve">2 Rue de Cannes </t>
  </si>
  <si>
    <t>27 Rue Desaix</t>
  </si>
  <si>
    <t>PREVERT</t>
  </si>
  <si>
    <t>Res des Iles - Imm le Monte Cristo B</t>
  </si>
  <si>
    <t>SECCHI N°1</t>
  </si>
  <si>
    <t>Res Brasilia Entree C - Av Colonel Biancamaria</t>
  </si>
  <si>
    <t>SECCHI N°2</t>
  </si>
  <si>
    <t>GENTILI</t>
  </si>
  <si>
    <t>Chypre 1 C Res des Iles - Rte des Sanguinaires</t>
  </si>
  <si>
    <t>Ldt Ornasca Piscitellu</t>
  </si>
  <si>
    <t>FLORI</t>
  </si>
  <si>
    <t>Diamant 1  Bat B</t>
  </si>
  <si>
    <t>Le Panoramic B - Res Laetizia - Rue Henri Maillot</t>
  </si>
  <si>
    <t>Toissaint</t>
  </si>
  <si>
    <t>Chemin d acqualonga Bt A</t>
  </si>
  <si>
    <t>QUILICCHINI</t>
  </si>
  <si>
    <t>Res Cabdia Bat C1 - Ave Mal Juin</t>
  </si>
  <si>
    <t>Maire Jeanne</t>
  </si>
  <si>
    <t>2 Rue des pommiers - Montee St Jean</t>
  </si>
  <si>
    <t>8 Domaine de Suartello</t>
  </si>
  <si>
    <t>CATANI</t>
  </si>
  <si>
    <t>3 Rue Augustin Morette</t>
  </si>
  <si>
    <t>Av Mal Lyautey - Res 1er Consul Bt D2</t>
  </si>
  <si>
    <t>Bt A2 - Res Fort Lacroix</t>
  </si>
  <si>
    <t>DE ROCCASERRA</t>
  </si>
  <si>
    <t>C/Alpha Guest - 14 Cours Granval</t>
  </si>
  <si>
    <t>SAINTIVE</t>
  </si>
  <si>
    <t>Res Parc Azur - Bt B2 Le Pelican</t>
  </si>
  <si>
    <t>François-Marie</t>
  </si>
  <si>
    <t>Villa Cudizzoli - Plaine de Cuttoli</t>
  </si>
  <si>
    <t>CUTTOLI  CORTICCHIATO</t>
  </si>
  <si>
    <t>MESNAGE</t>
  </si>
  <si>
    <t>Ile O Marine - 81 Bd de Provence D13</t>
  </si>
  <si>
    <t>PERINO</t>
  </si>
  <si>
    <t>Imm les Acacias - Ch de Pietralba</t>
  </si>
  <si>
    <t>Charlotte</t>
  </si>
  <si>
    <t>Quartier St Joseph - Tour Mariani Entree D</t>
  </si>
  <si>
    <t>Laurent Jacques</t>
  </si>
  <si>
    <t>13 Bd Benielli</t>
  </si>
  <si>
    <t>22 Rue du Docteur Del Pellegrino</t>
  </si>
  <si>
    <t>Rue des Glycines - Res Parc Ste Lucie Bt 4B</t>
  </si>
  <si>
    <t>CASA SORBARA</t>
  </si>
  <si>
    <t>Res La Clairiere Bt A - La Rocade</t>
  </si>
  <si>
    <t>COLONNA D'ISTRIA</t>
  </si>
  <si>
    <t>15 Rue Col Colonna D Ornano - Le Triana</t>
  </si>
  <si>
    <t>SORO</t>
  </si>
  <si>
    <t>Res Parc la Chenaie D - Av Noel Franchini</t>
  </si>
  <si>
    <t>DUPAYS</t>
  </si>
  <si>
    <t>Jean Jerome</t>
  </si>
  <si>
    <t>Res des Jardins D - Av Mal Lyautey</t>
  </si>
  <si>
    <t>ALLA</t>
  </si>
  <si>
    <t>Le Mercure Bt B - Res Plein Soleil</t>
  </si>
  <si>
    <t>USAI</t>
  </si>
  <si>
    <t>Antoni</t>
  </si>
  <si>
    <t>1 Rue Marie Waleska</t>
  </si>
  <si>
    <t>ALESSANDRA</t>
  </si>
  <si>
    <t>Ldt San Giovanni</t>
  </si>
  <si>
    <t>SCI IMMOSUD</t>
  </si>
  <si>
    <t>CALINDINI</t>
  </si>
  <si>
    <t>Ch de Lisa - Route de Lisa</t>
  </si>
  <si>
    <t>MARIN</t>
  </si>
  <si>
    <t xml:space="preserve">Ldt Chioso Vecchio </t>
  </si>
  <si>
    <t>10 Rue Conte Marboeuf</t>
  </si>
  <si>
    <t>Lot Mon Reve - Coggia</t>
  </si>
  <si>
    <t>DE MARI</t>
  </si>
  <si>
    <t xml:space="preserve">Isabelle </t>
  </si>
  <si>
    <t>Res Les Palmiers - 8 Av Lal Moncey</t>
  </si>
  <si>
    <t>CREMONA</t>
  </si>
  <si>
    <t>Tony</t>
  </si>
  <si>
    <t xml:space="preserve">6 Av de Paris </t>
  </si>
  <si>
    <t>EVRARD</t>
  </si>
  <si>
    <t>Sabine</t>
  </si>
  <si>
    <t>Res des Iles - Le Majorque Bt A - Rue de L Archipel</t>
  </si>
  <si>
    <t>FRATONI</t>
  </si>
  <si>
    <t>Res Empire Bt C1 - Route du Finosello</t>
  </si>
  <si>
    <t>Les Cannes</t>
  </si>
  <si>
    <t>WOLLBRETT</t>
  </si>
  <si>
    <t>33 Allee du Maquis - Isolella</t>
  </si>
  <si>
    <t>SERINELLI</t>
  </si>
  <si>
    <t>C/O Agence Alphagest</t>
  </si>
  <si>
    <t xml:space="preserve">  14 Cours Grandval</t>
  </si>
  <si>
    <t>SCI PINELLI DE MONTILLET</t>
  </si>
  <si>
    <t xml:space="preserve"> 34 Crs Napoleon</t>
  </si>
  <si>
    <t>Res les Bleuets Bt B4 19 Av Mal Juin</t>
  </si>
  <si>
    <t>CHAMBRE DES METIERS DE CORSE DU SUD</t>
  </si>
  <si>
    <t>Ldt Bacciochi Chemin de Sposata BP 40958</t>
  </si>
  <si>
    <t>AJACCIO Cedex 9</t>
  </si>
  <si>
    <t>SARL POZZO DI BORGO</t>
  </si>
  <si>
    <t xml:space="preserve">10 Rue Comte Marboeuf </t>
  </si>
  <si>
    <t>ENTREPRISE NIEDDU</t>
  </si>
  <si>
    <t>Ldt Ponticcia</t>
  </si>
  <si>
    <t>SAVELYS Agence d'Ajaccio</t>
  </si>
  <si>
    <t xml:space="preserve">DRM 8 Traverse de la Montre BP 10070 </t>
  </si>
  <si>
    <t>MARSEILLE CEDEX 11</t>
  </si>
  <si>
    <t>SARL MURA</t>
  </si>
  <si>
    <t>Lot Penucano Volpaja</t>
  </si>
  <si>
    <t>BENESY JEAN PHILIPPE</t>
  </si>
  <si>
    <t>ROSAZIA</t>
  </si>
  <si>
    <t>2A PLOMBERIE</t>
  </si>
  <si>
    <t>28 Cours Lucien Bonaparte</t>
  </si>
  <si>
    <t>A2C MAINTENANCE Alain Vero</t>
  </si>
  <si>
    <t>Plaine de Peri Ldt Jabella</t>
  </si>
  <si>
    <t>Domaine de Loretto no 2 Chemin de Carosaccia</t>
  </si>
  <si>
    <t>CORS'ENERGIE ASSISTANCE</t>
  </si>
  <si>
    <t>1 Rue des Eucalyptus Montée St Jean</t>
  </si>
  <si>
    <t>SARL JULIEN SANTONI</t>
  </si>
  <si>
    <t>EGC SERVICES</t>
  </si>
  <si>
    <t xml:space="preserve">ZA de Caldaniccia Ldt Pernicaggio </t>
  </si>
  <si>
    <t>SARROLA</t>
  </si>
  <si>
    <t>LUST CHARLES</t>
  </si>
  <si>
    <t>Imm Procissi 1 Rue du Bataillon de Choc</t>
  </si>
  <si>
    <t>AZUR PLUS SERVICES</t>
  </si>
  <si>
    <t>Res Binda Bat B</t>
  </si>
  <si>
    <t>SARL GUGLIELMI ET FILS</t>
  </si>
  <si>
    <t>Quartier Bragato Rte de Bastia</t>
  </si>
  <si>
    <t>SARL CORSE INSTALLATION BENETTI VALENTINO</t>
  </si>
  <si>
    <t>Les Cèdres Parc Berthault</t>
  </si>
  <si>
    <t>SARL SAV CORSE PLOMBERIE</t>
  </si>
  <si>
    <t xml:space="preserve">Res La Rocade Finosello Av Mchal Lyautey </t>
  </si>
  <si>
    <t>TRISTANI DOMINIQUE</t>
  </si>
  <si>
    <t xml:space="preserve">Imm Monte Cinto 22 Rue Del Pellegrino </t>
  </si>
  <si>
    <t>ZI Cara Rte de Calvi</t>
  </si>
  <si>
    <t>SEAV BENETTI SARL</t>
  </si>
  <si>
    <t>EURL QUILI SAV</t>
  </si>
  <si>
    <t>Les Terrasses des Milelli Bat B</t>
  </si>
  <si>
    <t>POLI JEAN LOUIS</t>
  </si>
  <si>
    <t xml:space="preserve">Rte de Figarella Ldt Ludinca Plaine de Lucciana </t>
  </si>
  <si>
    <t>TISON DOMINIQUE</t>
  </si>
  <si>
    <t>Plaine d'Oletta</t>
  </si>
  <si>
    <t xml:space="preserve">SAINT FLORENT  </t>
  </si>
  <si>
    <t>ALLO CHAUDIERE DEPANNAGE</t>
  </si>
  <si>
    <t>Farinole</t>
  </si>
  <si>
    <t>FARINOLE</t>
  </si>
  <si>
    <t>SARL CORSE GEOTHERMIE</t>
  </si>
  <si>
    <t>Lotissement Atrium Ldt Pie di Piaghja Villa 2</t>
  </si>
  <si>
    <t>PS PLOMBERIE</t>
  </si>
  <si>
    <t>16 Les Vallons de Borgo</t>
  </si>
  <si>
    <t>SARL Sté d'Exploitation ALFONSI ETIENNE PLOMBERIE</t>
  </si>
  <si>
    <t>205 CALASIMA</t>
  </si>
  <si>
    <t>SARL SEPP PERFETTINI</t>
  </si>
  <si>
    <t>CECC</t>
  </si>
  <si>
    <t>Le Béarn Avenue de la Libération</t>
  </si>
  <si>
    <t>ALLO S A V</t>
  </si>
  <si>
    <t>Ceppe Espace</t>
  </si>
  <si>
    <t>CHAUSSEREAU Thierry EPM SERVICES</t>
  </si>
  <si>
    <t>Punta</t>
  </si>
  <si>
    <t>SARL SANI THERM SCES BATIMENT BASTIA</t>
  </si>
  <si>
    <t>8 Bd Auguste Gaudin</t>
  </si>
  <si>
    <t>SAVELYS Agence de Bastia</t>
  </si>
  <si>
    <t>ENTREPRISE PAUL RINIERI</t>
  </si>
  <si>
    <t>Rte de Noceta</t>
  </si>
  <si>
    <t>GRAZIANI JULES</t>
  </si>
  <si>
    <t>Rte de la Canonica</t>
  </si>
  <si>
    <t>SARL ETS NAVEZ</t>
  </si>
  <si>
    <t>8 Lot Cala Stella Marine de San Ambroggio</t>
  </si>
  <si>
    <t xml:space="preserve">ACQUASUR SAVELLI Sébastien </t>
  </si>
  <si>
    <t>Res Chjar di Luna Rte de la Marana</t>
  </si>
  <si>
    <t>Lotissement Atrium Ldt Piedi Piaghja Villa 2</t>
  </si>
  <si>
    <t>VALENTINI Grégory</t>
  </si>
  <si>
    <t>6Av Mchal Sébastiani</t>
  </si>
  <si>
    <t>Le Béarn Av de la Libération</t>
  </si>
  <si>
    <t>PROJECO</t>
  </si>
  <si>
    <t>Pielaterra</t>
  </si>
  <si>
    <t>MECAFROID</t>
  </si>
  <si>
    <t>Imm Sedda RN 193</t>
  </si>
  <si>
    <t>DOMOCAP</t>
  </si>
  <si>
    <t>SARL ESPACE HABITAT (BRISACH)</t>
  </si>
  <si>
    <t>Route du Stiletto</t>
  </si>
  <si>
    <t>ETS PIERETTI MATERIAUX</t>
  </si>
  <si>
    <t>Pont d'Arena Bianca BP 37</t>
  </si>
  <si>
    <t>GEBAKAMINU Barale Gérard</t>
  </si>
  <si>
    <t>Rte de Carbuccia</t>
  </si>
  <si>
    <t>SARL COBEJIP (RICHARD LE DROFF)</t>
  </si>
  <si>
    <t>Z I de Baleone RN 193</t>
  </si>
  <si>
    <t>40 Avenue Noel Franchini</t>
  </si>
  <si>
    <t>L'ART DU FEU</t>
  </si>
  <si>
    <t>Res les Améthystes Bat A1</t>
  </si>
  <si>
    <t xml:space="preserve">CHEMINEES FILIPPI </t>
  </si>
  <si>
    <t>Les Bas d'Alata Rte de Calvi</t>
  </si>
  <si>
    <t>ESPACE FAMILIAL MATERIAUX</t>
  </si>
  <si>
    <t>ZI de Baléone Ldt Panchetta</t>
  </si>
  <si>
    <t>SAS JOALLAND</t>
  </si>
  <si>
    <t>6 U Castellu</t>
  </si>
  <si>
    <t>Cheminées CARPINELLI FRABRILOR</t>
  </si>
  <si>
    <t>Casa di i Mori RN 193 Casatorra</t>
  </si>
  <si>
    <t>SAS CASART</t>
  </si>
  <si>
    <t>RN 198 Place du Marché</t>
  </si>
  <si>
    <t xml:space="preserve">CASA  BIO </t>
  </si>
  <si>
    <t>Z I Furiani</t>
  </si>
  <si>
    <t xml:space="preserve">COMPTOIR HABITAT </t>
  </si>
  <si>
    <t>BP 655 Z I Bastia</t>
  </si>
  <si>
    <t>CORSE CHEMINEES</t>
  </si>
  <si>
    <t>401 Rte de la Gare</t>
  </si>
  <si>
    <t xml:space="preserve">SARL EMILIO (RICHARD LE DROFF) </t>
  </si>
  <si>
    <t>Ldt les chênes Valrose</t>
  </si>
  <si>
    <t xml:space="preserve">SAS HOME DESIGN CREATION </t>
  </si>
  <si>
    <t>CC RD Point de Furiani RN 193</t>
  </si>
  <si>
    <t xml:space="preserve">WANDERS SARL U FUGONE </t>
  </si>
  <si>
    <t>RN 193 San Lorenzo</t>
  </si>
  <si>
    <t xml:space="preserve">SARL 2 P </t>
  </si>
  <si>
    <t>239 I Pioppi</t>
  </si>
  <si>
    <t>SAS DECA LEROY MERLIN</t>
  </si>
  <si>
    <t>CANAVESE</t>
  </si>
  <si>
    <t xml:space="preserve">CORONA </t>
  </si>
  <si>
    <t xml:space="preserve">Montant HT </t>
  </si>
  <si>
    <t>Montants HT Totaux</t>
  </si>
  <si>
    <t>Gîtes Moracchini</t>
  </si>
  <si>
    <t>Valle di Rostino</t>
  </si>
  <si>
    <t>Bar de la Gazelle</t>
  </si>
  <si>
    <t xml:space="preserve">Mr Murgia RN 198 </t>
  </si>
  <si>
    <t>Ghisonaccia</t>
  </si>
  <si>
    <t>Restaurant Le Flibustier</t>
  </si>
  <si>
    <t>Port de Taverna</t>
  </si>
  <si>
    <t>Sta Maria Poggio</t>
  </si>
  <si>
    <t>Restaurant LA LAGUNE</t>
  </si>
  <si>
    <t>Route de la Lagune</t>
  </si>
  <si>
    <t>Restaurant BURGER CHIC</t>
  </si>
  <si>
    <t>RN 198 Moriani Plage</t>
  </si>
  <si>
    <t>Bar L'AFFACATA</t>
  </si>
  <si>
    <t>PRUNELLI DI FBO</t>
  </si>
  <si>
    <t>Restaurant Camping ERBA ROSSA</t>
  </si>
  <si>
    <t xml:space="preserve"> Camping ERBA ROSSA</t>
  </si>
  <si>
    <t>AUBERGE DE LA FORET</t>
  </si>
  <si>
    <t>Forêt de Bonifato</t>
  </si>
  <si>
    <t>THE MANOR Mme Russum Bleigh</t>
  </si>
  <si>
    <t>Chemin de St Antoine</t>
  </si>
  <si>
    <t>MAIRIE de VICO (Maison de Retraite)</t>
  </si>
  <si>
    <t>HOTEL LA ROYA</t>
  </si>
  <si>
    <t>Ldt La Roya</t>
  </si>
  <si>
    <t>CAMPING A MERENDELLA</t>
  </si>
  <si>
    <t>RESTAURANT LE MARRAKECH</t>
  </si>
  <si>
    <t>Quai Sud Vieux Port</t>
  </si>
  <si>
    <t>Restaurant LE GOURMET</t>
  </si>
  <si>
    <t>Av du 9 Septembre</t>
  </si>
  <si>
    <t>Restaurant LE MARTIN'S</t>
  </si>
  <si>
    <t>Res Sognu di Mare</t>
  </si>
  <si>
    <t>Marseille Cedex 3</t>
  </si>
  <si>
    <t>SARL Résidence de la Plage</t>
  </si>
  <si>
    <t>Agosta Plage</t>
  </si>
  <si>
    <t>Porticcio</t>
  </si>
  <si>
    <t>7 Avenue Colonel d'Ornano</t>
  </si>
  <si>
    <t>AJACCIO CEDEX</t>
  </si>
  <si>
    <t>8 Avenue Colonel d'Ornano</t>
  </si>
  <si>
    <t>LECLERC Annonciade Qua du Fango</t>
  </si>
  <si>
    <t>SAS ROCADE DISTRIBUTION Leclerc Rocade</t>
  </si>
  <si>
    <t>Bd Abbé Recco</t>
  </si>
  <si>
    <t xml:space="preserve">AJACCIO </t>
  </si>
  <si>
    <t>SAS ROCADE DISTRIBUTION Leclerc Impérial</t>
  </si>
  <si>
    <t>Libre Service du Phare SAS</t>
  </si>
  <si>
    <t>LECLERC ALISTRO</t>
  </si>
  <si>
    <t>SNC PORETTA 2</t>
  </si>
  <si>
    <t>CODIM 2 RN 193 s/c Cardi J L</t>
  </si>
  <si>
    <t>SCP Luccioni Perrier</t>
  </si>
  <si>
    <t>Res Sampiero 1</t>
  </si>
  <si>
    <t>Pietrosella</t>
  </si>
  <si>
    <t>SCI Opaline</t>
  </si>
  <si>
    <t>RN 194 Rte de Mezzavia</t>
  </si>
  <si>
    <t>Da Silva Matos Fernando</t>
  </si>
  <si>
    <t>Ldt Campu di Santi</t>
  </si>
  <si>
    <t>Association "Bande Originale"</t>
  </si>
  <si>
    <t>83 Allée des Anémones</t>
  </si>
  <si>
    <t>ETTORI J D</t>
  </si>
  <si>
    <t>35 Lot L'Orangeraie</t>
  </si>
  <si>
    <t>Restaurant LE SAINT ANTOINE</t>
  </si>
  <si>
    <t>RN 193 Ldt Lago</t>
  </si>
  <si>
    <t>SCI MUSOLEU</t>
  </si>
  <si>
    <t>Mr Bricolage Folelli RN 198</t>
  </si>
  <si>
    <t>ETS FARDET ET FILS</t>
  </si>
  <si>
    <t xml:space="preserve">RN 193 </t>
  </si>
  <si>
    <t>CORIN ASSET MANAGEMENT</t>
  </si>
  <si>
    <t>Chez SODECA C Cial de Toga CS 60001</t>
  </si>
  <si>
    <t>BASTIA Cedex</t>
  </si>
  <si>
    <t>EARL DOMAINE SAPARALE</t>
  </si>
  <si>
    <t>Vallée de l'Ortolo</t>
  </si>
  <si>
    <t>SARL MAVELA</t>
  </si>
  <si>
    <t>Ldt U Cilettu</t>
  </si>
  <si>
    <t>SARL BAGHEERA</t>
  </si>
  <si>
    <t>Ldt Giustiniana</t>
  </si>
  <si>
    <t>SERENA SPORTS</t>
  </si>
  <si>
    <t>850 Av du 9 Sept RN 198</t>
  </si>
  <si>
    <t>Artisan Peintre DAVID PINNA</t>
  </si>
  <si>
    <t>SCI PETRONI IMMOB CORSE</t>
  </si>
  <si>
    <t>33 Bis Rue César Campinchi</t>
  </si>
  <si>
    <t>IGESA</t>
  </si>
  <si>
    <t>Caserne St Joseph BP 190</t>
  </si>
  <si>
    <t>MAIRIE DE ZONZA</t>
  </si>
  <si>
    <t>Mairie Annexe</t>
  </si>
  <si>
    <t>SARL L'INCANTO</t>
  </si>
  <si>
    <t>U Giardinu</t>
  </si>
  <si>
    <t>SA CLINIQUES D'AJACCIO</t>
  </si>
  <si>
    <t xml:space="preserve">Polyclinique Clinisud Av Napoléon III </t>
  </si>
  <si>
    <t>SAS LIDIA MARIA</t>
  </si>
  <si>
    <t>Patisserie St Michel RN 198</t>
  </si>
  <si>
    <t>Magasin AKSESS</t>
  </si>
  <si>
    <t>Ldt Lunstincone</t>
  </si>
  <si>
    <t>SCI U MUGLIARE</t>
  </si>
  <si>
    <t>Ldt Canale di Melo</t>
  </si>
  <si>
    <t>SA PMA HOLDING</t>
  </si>
  <si>
    <t xml:space="preserve"> Iso réseau hydraulique Tx Hyper U Bastia</t>
  </si>
  <si>
    <t>INSTITUT REGIONAL D'ADMINISTRATION</t>
  </si>
  <si>
    <t>Quai des Martyrs de la Libération BP 317</t>
  </si>
  <si>
    <t xml:space="preserve"> Traitement de l'air Ventilo </t>
  </si>
  <si>
    <t>SCI Robin des Bois</t>
  </si>
  <si>
    <t>Clim Gaz Tx Crèche la Boîte à Mômes Bastia</t>
  </si>
  <si>
    <t>Tx Crèche écolo d'Aléria</t>
  </si>
  <si>
    <t>AIDE EDF 100%</t>
  </si>
  <si>
    <t>BILAN FINANCIER EDF-CTC du 1er JANVIER 2013 au 31 OCTOBRE 2013</t>
  </si>
  <si>
    <t>DEPENSES PAYEES Total € HT au 31 Octobre 2013</t>
  </si>
  <si>
    <t>Dépenses de Communication ( Conception, Achats Espaces, Evénementiel : TB de Synthèse des Dépenses au 31 Octobre 2013 joint)</t>
  </si>
  <si>
    <t>CANDIDDA</t>
  </si>
  <si>
    <t xml:space="preserve">Juliette </t>
  </si>
  <si>
    <t>Lieu dit Fiumicellu</t>
  </si>
  <si>
    <t>TAVACO</t>
  </si>
  <si>
    <t xml:space="preserve"> CHEVENEMENT</t>
  </si>
  <si>
    <t>Boulevard des Oliviers</t>
  </si>
  <si>
    <t>VALLECALLE</t>
  </si>
  <si>
    <t xml:space="preserve">Daniel </t>
  </si>
  <si>
    <t>Lieu dit Pinzutella</t>
  </si>
  <si>
    <t xml:space="preserve"> AGOSTINI</t>
  </si>
  <si>
    <t>Centre De Villata Ldt Villata</t>
  </si>
  <si>
    <t>ORDIONI</t>
  </si>
  <si>
    <t xml:space="preserve">Jean-François </t>
  </si>
  <si>
    <t>Lotissement U Columbo</t>
  </si>
  <si>
    <t xml:space="preserve"> PANZANI</t>
  </si>
  <si>
    <t>Santa Manza</t>
  </si>
  <si>
    <t xml:space="preserve"> PERRET</t>
  </si>
  <si>
    <t>Ldt Figarella Plaine de Cuttoli</t>
  </si>
  <si>
    <t xml:space="preserve"> GILABERT</t>
  </si>
  <si>
    <t>Lieu dit Colombina</t>
  </si>
  <si>
    <t>LASSERRE</t>
  </si>
  <si>
    <t>Lieu dit Solivi</t>
  </si>
  <si>
    <t>RIBEIRO</t>
  </si>
  <si>
    <t xml:space="preserve">Paula </t>
  </si>
  <si>
    <t>Lieu dit Pelave</t>
  </si>
  <si>
    <t>Lieu dit Lupena</t>
  </si>
  <si>
    <t>OCANA</t>
  </si>
  <si>
    <t>BRUNO</t>
  </si>
  <si>
    <t xml:space="preserve">Sandra </t>
  </si>
  <si>
    <t>72  Allée de la Gravona</t>
  </si>
  <si>
    <t xml:space="preserve"> DELIGIA</t>
  </si>
  <si>
    <t>Lieu dit Margia</t>
  </si>
  <si>
    <t>VERDURI</t>
  </si>
  <si>
    <t>Lot les Chênes Verts RN 200</t>
  </si>
  <si>
    <t>Lot Agnelli</t>
  </si>
  <si>
    <t>Lot Les Mimosas N°9 Qua des Plaines</t>
  </si>
  <si>
    <t>LA SEYNE SUR MER</t>
  </si>
  <si>
    <t>DANNOU</t>
  </si>
  <si>
    <t>Jeannette</t>
  </si>
  <si>
    <t>Turricioli</t>
  </si>
  <si>
    <t>CARLI</t>
  </si>
  <si>
    <t>Place de L'Eglise Rte de Bastia</t>
  </si>
  <si>
    <t>DUBOC</t>
  </si>
  <si>
    <t>412 Rte des Landes de la Plee</t>
  </si>
  <si>
    <t>BASSE GOULAINE</t>
  </si>
  <si>
    <t>VOYER</t>
  </si>
  <si>
    <t>Lot Accenellu Rte du Picchiu</t>
  </si>
  <si>
    <t>MORACCCHINI</t>
  </si>
  <si>
    <t>Res Des Iles Imm Elbe Bt B</t>
  </si>
  <si>
    <t>DEBARTOLO</t>
  </si>
  <si>
    <t>Villa Les Cypres</t>
  </si>
  <si>
    <t>SANSONI</t>
  </si>
  <si>
    <t>Pierre Antoine</t>
  </si>
  <si>
    <t>Av Noël Franchini Res La Chenaie Bt E</t>
  </si>
  <si>
    <t>Res Parc Imperial Imm Le Marly Bt 1</t>
  </si>
  <si>
    <t>Ldt Favale Rte de L'église Bottacina</t>
  </si>
  <si>
    <t>LANNEAU</t>
  </si>
  <si>
    <t>Chemin de Biancarello Imm Valeri  Entree D</t>
  </si>
  <si>
    <t>BIANCARELLI</t>
  </si>
  <si>
    <t xml:space="preserve">2 Res des Marais </t>
  </si>
  <si>
    <t>CHARTRES</t>
  </si>
  <si>
    <t>SCRIVE</t>
  </si>
  <si>
    <t>6 Res du Parc Belvedere Frasseto</t>
  </si>
  <si>
    <t>RAMUS</t>
  </si>
  <si>
    <t>155 Route de Fronton</t>
  </si>
  <si>
    <t>AUCAMVILLE</t>
  </si>
  <si>
    <t>FATTACCIOLI</t>
  </si>
  <si>
    <t>Res les Eucalyptus Imm floride</t>
  </si>
  <si>
    <t>BOUVIER</t>
  </si>
  <si>
    <t>Acqua Doria</t>
  </si>
  <si>
    <t>URVOAS</t>
  </si>
  <si>
    <t>Parc San Lazaro Imm le Provence</t>
  </si>
  <si>
    <t>Res des Iles Imm Chypre 1 Bt C</t>
  </si>
  <si>
    <t>VARGAS</t>
  </si>
  <si>
    <t>36 Rue A Funtana du Frusteru</t>
  </si>
  <si>
    <t>DETILLEUX</t>
  </si>
  <si>
    <t>64 Rue de Rome</t>
  </si>
  <si>
    <t>BENEDETTI</t>
  </si>
  <si>
    <t>5 Impasse Pierre Gay</t>
  </si>
  <si>
    <t>DECINES CHARPIEU</t>
  </si>
  <si>
    <t>SERENI</t>
  </si>
  <si>
    <t>6 Rue du Commandant Benielli</t>
  </si>
  <si>
    <t>MANIEZ</t>
  </si>
  <si>
    <t>Les Jardins du Finosello Bt D Av Mal Lyautey</t>
  </si>
  <si>
    <t>Tuscia</t>
  </si>
  <si>
    <t>HALEWA</t>
  </si>
  <si>
    <t>Res les Soleil de Mezzavia</t>
  </si>
  <si>
    <t>CALMON</t>
  </si>
  <si>
    <t>4 Rue Barye</t>
  </si>
  <si>
    <t>PALASSE</t>
  </si>
  <si>
    <t xml:space="preserve">SAMPIERI </t>
  </si>
  <si>
    <t>Les Balcons d'Aspretto Bt C</t>
  </si>
  <si>
    <t>Res les Alcyons A1 Parc Berthault</t>
  </si>
  <si>
    <t>GIRARDOT</t>
  </si>
  <si>
    <t>Villa la Madrague Chemin de Pastricialello</t>
  </si>
  <si>
    <t>ERNEST</t>
  </si>
  <si>
    <t>Rue Aspirant Michelin Entree C</t>
  </si>
  <si>
    <t>17 Route Nationale</t>
  </si>
  <si>
    <t>ROUDIERE</t>
  </si>
  <si>
    <t>8 Rue des Zephyrs</t>
  </si>
  <si>
    <t xml:space="preserve">LUCIANI </t>
  </si>
  <si>
    <t>BECOUSE</t>
  </si>
  <si>
    <t>Quartier Bonasco</t>
  </si>
  <si>
    <t>Lot Colombo 1</t>
  </si>
  <si>
    <t>2 Rue du Professeur Santiaggi</t>
  </si>
  <si>
    <t>Restaurant La Piscine</t>
  </si>
  <si>
    <t>Hameau de Mucchjatana</t>
  </si>
  <si>
    <t>MAIRIE DE PIOGGIOLA</t>
  </si>
  <si>
    <t>Mairie</t>
  </si>
  <si>
    <t>PIOGGIOLA</t>
  </si>
  <si>
    <t>MAIRIE DE SPELONCATO</t>
  </si>
  <si>
    <t>SPELONCATO</t>
  </si>
  <si>
    <t>MAIRIE DE STA REPARATA DI BALAGNA</t>
  </si>
  <si>
    <t xml:space="preserve">MAIRIE D'AREGNO </t>
  </si>
  <si>
    <t xml:space="preserve">MAIRIE DE PIETRALBA </t>
  </si>
  <si>
    <t>MAIRIE DE CORBARA</t>
  </si>
  <si>
    <t>MAIRIE DE BASTELICACCIA</t>
  </si>
  <si>
    <t>MAIRIE DE CASTELLARE DI MERCURIO</t>
  </si>
  <si>
    <t>CASTELLARE DI MERCURIO</t>
  </si>
  <si>
    <t>MAIRIE DE VENACO</t>
  </si>
  <si>
    <t xml:space="preserve">MAIRIE D'ARGIUSTA MORICCIO </t>
  </si>
  <si>
    <t xml:space="preserve">ARGIUSTA MORICCIO </t>
  </si>
  <si>
    <t>MAIRIE DE PROPRIANO</t>
  </si>
  <si>
    <t>PAC Bibliothèque Municipale</t>
  </si>
  <si>
    <t>Qua St Joseph BP 595</t>
  </si>
  <si>
    <t>AJACCIO Cedex 2</t>
  </si>
  <si>
    <t>Col de Fogata</t>
  </si>
  <si>
    <t>EXPERT</t>
  </si>
  <si>
    <t xml:space="preserve"> L'tub Vidéo SAS</t>
  </si>
  <si>
    <t xml:space="preserve">EXPERT </t>
  </si>
  <si>
    <t>Ets Rossi Antoine</t>
  </si>
  <si>
    <t xml:space="preserve">ALEMAN </t>
  </si>
  <si>
    <t>Céline</t>
  </si>
  <si>
    <t>RN 193 Ldt Ponte Nuovo</t>
  </si>
  <si>
    <t xml:space="preserve">MARANINCHI </t>
  </si>
  <si>
    <t>Val al legno</t>
  </si>
  <si>
    <t xml:space="preserve">Lot Le Bevinco no 209 </t>
  </si>
  <si>
    <t xml:space="preserve">GERMAIN </t>
  </si>
  <si>
    <t>Ldt Trevoli Viggianello</t>
  </si>
  <si>
    <t>Col de Sari Soggio</t>
  </si>
  <si>
    <t>Forciolo</t>
  </si>
  <si>
    <t>SOWA</t>
  </si>
  <si>
    <t>PASTOR</t>
  </si>
  <si>
    <t>Les 7 Ponts - Lot Neri  - Rte d Alata</t>
  </si>
  <si>
    <t>Hameau Cardetto - Ldt Ermiccia</t>
  </si>
  <si>
    <t>LAMBERT</t>
  </si>
  <si>
    <t>Rte de Poretto - Chemin Sotto San Be</t>
  </si>
  <si>
    <t>MICHAUD</t>
  </si>
  <si>
    <t>107 Rte du Capitello - Lot Les Hauts de Rasignani</t>
  </si>
  <si>
    <t>18 Lot Campo Meta</t>
  </si>
  <si>
    <t>MASCRÉ</t>
  </si>
  <si>
    <t>413 Casiese</t>
  </si>
  <si>
    <t>Mucale</t>
  </si>
  <si>
    <t>FOGACCI</t>
  </si>
  <si>
    <t>Ldt Aghja Rossa</t>
  </si>
  <si>
    <t>FAUJOUR</t>
  </si>
  <si>
    <t>22 Allee de la Liberation</t>
  </si>
  <si>
    <t>PIFFERINI</t>
  </si>
  <si>
    <t>Ldt Suarella</t>
  </si>
  <si>
    <t>RUGGERI</t>
  </si>
  <si>
    <t>Lot Communal N°13 - Villa Pauline - RN 200</t>
  </si>
  <si>
    <t>VITELLO</t>
  </si>
  <si>
    <t>Hameau de Castellana</t>
  </si>
  <si>
    <t>WARIN</t>
  </si>
  <si>
    <t>Place de l Eglise</t>
  </si>
  <si>
    <t>SAN GAVINO DI FIUMORBU</t>
  </si>
  <si>
    <t>VECCHIETTI</t>
  </si>
  <si>
    <t>Jean -Charles</t>
  </si>
  <si>
    <t>Ldt Nucchetta - Rte de Suerta</t>
  </si>
  <si>
    <t>Marcange</t>
  </si>
  <si>
    <t>Quartier Villanova</t>
  </si>
  <si>
    <t>MALVY</t>
  </si>
  <si>
    <t>Vall Altare - Rte de Santa Maria di Lota</t>
  </si>
  <si>
    <t>RN193 - Ldt Mariccia</t>
  </si>
  <si>
    <t>Piazza d Aghja</t>
  </si>
  <si>
    <t>SAINT PIERRE DE VENACO</t>
  </si>
  <si>
    <t>BOURHIS</t>
  </si>
  <si>
    <t>Les Terrasses de Cardo</t>
  </si>
  <si>
    <t>SCHIELI</t>
  </si>
  <si>
    <t>Paul André</t>
  </si>
  <si>
    <t>RN 198 - Ldt Gabriello</t>
  </si>
  <si>
    <t xml:space="preserve">SANTINI  </t>
  </si>
  <si>
    <t>François Marie</t>
  </si>
  <si>
    <t>395 Strada di a Vanga</t>
  </si>
  <si>
    <t>Afa Village</t>
  </si>
  <si>
    <t>66 Rue Cardinal Fesch</t>
  </si>
  <si>
    <t>11 Cours du General Leclerc</t>
  </si>
  <si>
    <t>MUSELLI</t>
  </si>
  <si>
    <t>Rte des Cedres - Res du Parc Imperial - Taverny B4</t>
  </si>
  <si>
    <t>Rte des Sanguinaires - Res Parc Ste Lucie B1 - Le Murano Ent B</t>
  </si>
  <si>
    <t>ROMANETTI</t>
  </si>
  <si>
    <t>Livie</t>
  </si>
  <si>
    <t>C/O Agence Actif - 28Cours Napoleon</t>
  </si>
  <si>
    <t>Res Highland - Av de Verdun</t>
  </si>
  <si>
    <t>ORICELLI</t>
  </si>
  <si>
    <t>Res Riniccio - App 19</t>
  </si>
  <si>
    <t>GARNIER</t>
  </si>
  <si>
    <t>Imm Austrerlitz Bt C - Jardin de L Empereur</t>
  </si>
  <si>
    <t>Villa a Mandria - Cruciata - Chemins des Lentisques</t>
  </si>
  <si>
    <t>CANAZZI</t>
  </si>
  <si>
    <t>15 Av Reine Victoria - Villa Deste Glenn Miller</t>
  </si>
  <si>
    <t>FRASSATI</t>
  </si>
  <si>
    <t>Rene</t>
  </si>
  <si>
    <t>4 Av de Paris - Diamant 3</t>
  </si>
  <si>
    <t>Ange Francois</t>
  </si>
  <si>
    <t>5 Avenue Napoléon III - Imm Preau Bt B</t>
  </si>
  <si>
    <t>Emylie</t>
  </si>
  <si>
    <t>Pozzo Village</t>
  </si>
  <si>
    <t>Bureau de poste - Bd Wilson</t>
  </si>
  <si>
    <t>JOVER</t>
  </si>
  <si>
    <t>Quartier St Joseph - Bt C5</t>
  </si>
  <si>
    <t>FRANCESCHETTI</t>
  </si>
  <si>
    <t>Quartier Volpajo</t>
  </si>
  <si>
    <t>Res Guadello</t>
  </si>
  <si>
    <t>PORCHAY</t>
  </si>
  <si>
    <t>Villa Angelini - Rte du Groupe Scolaire</t>
  </si>
  <si>
    <t>Ldt Muline Vecchje</t>
  </si>
  <si>
    <t>Villa Cortalina</t>
  </si>
  <si>
    <t>BIGORNO</t>
  </si>
  <si>
    <t>BAZZI BARBARA</t>
  </si>
  <si>
    <t>Corrine</t>
  </si>
  <si>
    <t>7 Rue de Coulmiers</t>
  </si>
  <si>
    <t>Lot  Les Candilelli N°2</t>
  </si>
  <si>
    <t>ALLAIS</t>
  </si>
  <si>
    <t>Ldt la Contra - Rte de Calvi</t>
  </si>
  <si>
    <t>PALLIGLIANO</t>
  </si>
  <si>
    <t>CORRANO</t>
  </si>
  <si>
    <t>GRECO</t>
  </si>
  <si>
    <t>Chemin de Lisa - Villa Gemma - Rte du Vittulo</t>
  </si>
  <si>
    <t>Res Parc Azur - Imm le Cormoran Bt D</t>
  </si>
  <si>
    <t>Res les Lacs Bt A2 - Av du Mont Thabor</t>
  </si>
  <si>
    <t>Route des Sanguinaires - Imm Giraglia</t>
  </si>
  <si>
    <t>QUERE</t>
  </si>
  <si>
    <t>Res les Lacs - Imm le Cinto Bt C</t>
  </si>
  <si>
    <t>OTTAVI</t>
  </si>
  <si>
    <t>18 Av Kennedy</t>
  </si>
  <si>
    <t>CAITUCOLI</t>
  </si>
  <si>
    <t>Av Mal Lyautey - Res Finosello E2 2EME</t>
  </si>
  <si>
    <t>LE MOAL</t>
  </si>
  <si>
    <t>Res la Gravona Bt A3 - Rue des Romarins</t>
  </si>
  <si>
    <t>Imm le Floride - Res Eucaliptus - Quartier Castel Vecchio</t>
  </si>
  <si>
    <t>RIMASSA</t>
  </si>
  <si>
    <t>Les Dragonniers Bt A - Parc Berthault</t>
  </si>
  <si>
    <t>DEPOT</t>
  </si>
  <si>
    <t>5 rue Rossi - Le Temple</t>
  </si>
  <si>
    <t>Jean Robert</t>
  </si>
  <si>
    <t>Res Plein Soleil - Le Neptune A1</t>
  </si>
  <si>
    <t>BARTHEL</t>
  </si>
  <si>
    <t>37 Rue Emely Pentecost - N' GEA</t>
  </si>
  <si>
    <t>NOUMEA</t>
  </si>
  <si>
    <t>CAPITAINE</t>
  </si>
  <si>
    <t>15 Rue des Bigots Bt D</t>
  </si>
  <si>
    <t>MATTIOLI</t>
  </si>
  <si>
    <t>6 Rue General Fiorella</t>
  </si>
  <si>
    <t>CIARDIELLO</t>
  </si>
  <si>
    <t>Rue Paul Colonna d Istria - Imm le Louisiane Bt A</t>
  </si>
  <si>
    <t>ABEZA</t>
  </si>
  <si>
    <t>Imm Fini Bt C1 - Quaetier St Joseph</t>
  </si>
  <si>
    <t>MARTINEAU</t>
  </si>
  <si>
    <t>Marie Therese</t>
  </si>
  <si>
    <t>Av Mal Lyautey - Imm Massena Bt 1 - 5 eme E</t>
  </si>
  <si>
    <t>SERRA TOSIO</t>
  </si>
  <si>
    <t xml:space="preserve">Rte des Sanguinaires - Res  Santa Lina Bt C </t>
  </si>
  <si>
    <t>Res Parc Imperial - Imm le Marly Bt B2</t>
  </si>
  <si>
    <t>Jean Felicien</t>
  </si>
  <si>
    <t>23 Cours General Leclerc</t>
  </si>
  <si>
    <t>Rte du Vittulo - Res Loretto Bt C</t>
  </si>
  <si>
    <t>TAUDIN</t>
  </si>
  <si>
    <t>24 Av de Martignas</t>
  </si>
  <si>
    <t>ST MEDARD EN JALLES</t>
  </si>
  <si>
    <t>Res d Ajaccio Entree A - Rue Nicolas Peraldi</t>
  </si>
  <si>
    <t>BELLONI</t>
  </si>
  <si>
    <t>Imm le Mars - Res Plein Soleil</t>
  </si>
  <si>
    <t>Les Terrasses Des Sanguinaires Bt C</t>
  </si>
  <si>
    <t>PAGANELLI</t>
  </si>
  <si>
    <t>Solange</t>
  </si>
  <si>
    <t>Res Santa Lina Bt B7 - Route des Sanguinaires</t>
  </si>
  <si>
    <t>12 Cours Napoleon</t>
  </si>
  <si>
    <t>VANNIER</t>
  </si>
  <si>
    <t>Axel</t>
  </si>
  <si>
    <t>Res Santa Lina - Rte des Sanguinaires Bt J4</t>
  </si>
  <si>
    <t>BARRAZZA</t>
  </si>
  <si>
    <t>SILVANI</t>
  </si>
  <si>
    <t>Jeromine</t>
  </si>
  <si>
    <t>Les Aloes II - Le Plein Ciel A1</t>
  </si>
  <si>
    <t>Villa Marline - Av Mal Juin</t>
  </si>
  <si>
    <t>MATTEI-VIDIL</t>
  </si>
  <si>
    <t>Le Malte D - Res des Iles</t>
  </si>
  <si>
    <t>1 Res Santa Maria - Av de la Liberation</t>
  </si>
  <si>
    <t>GIORDANI</t>
  </si>
  <si>
    <t>Marie Hélène</t>
  </si>
  <si>
    <t xml:space="preserve">Res Les Capucins - Bat 4 </t>
  </si>
  <si>
    <t>REFIGIO</t>
  </si>
  <si>
    <t>Res Fior di Linu - Bt B</t>
  </si>
  <si>
    <t>6 Rue St Victor</t>
  </si>
  <si>
    <t>ZIRPOLO</t>
  </si>
  <si>
    <t>Honoré</t>
  </si>
  <si>
    <t>Res le Tyrheneen</t>
  </si>
  <si>
    <t>LOUBIERE</t>
  </si>
  <si>
    <t>Bt C1 - Res Revinco</t>
  </si>
  <si>
    <t>Substitution Elec Régul</t>
  </si>
  <si>
    <t>Chaudière et robinets thermostatiques</t>
  </si>
  <si>
    <t>SARL LE KALLISTÉ</t>
  </si>
  <si>
    <t>Copropriété</t>
  </si>
  <si>
    <t>Maison Ettori Francois Stadone</t>
  </si>
  <si>
    <t>Res les Jardins Av Mal Lyautey</t>
  </si>
  <si>
    <t>ARMENICO BEZARD</t>
  </si>
  <si>
    <t>Res Plein Soleil Neptune A2</t>
  </si>
  <si>
    <t>GUERENDEL</t>
  </si>
  <si>
    <t>Pirelli</t>
  </si>
  <si>
    <t>KALPAKIS</t>
  </si>
  <si>
    <t>Imm Le Riniccio</t>
  </si>
  <si>
    <t>GUERZONI</t>
  </si>
  <si>
    <t>Marco Polo A Res Ste Lucie Rue des Glycines</t>
  </si>
  <si>
    <t>Res Ornano Bt 4</t>
  </si>
  <si>
    <t>MALACARNE</t>
  </si>
  <si>
    <t>Res Méditerranée Bt B5 Av Noël Franchini</t>
  </si>
  <si>
    <t>DELEUIL</t>
  </si>
  <si>
    <t>MASSE</t>
  </si>
  <si>
    <t>Ldt Pedi Mezzano</t>
  </si>
  <si>
    <t>REUTENAEUR</t>
  </si>
  <si>
    <t>Villa Catherine</t>
  </si>
  <si>
    <t>OTTOMANI</t>
  </si>
  <si>
    <t>CHANCOGNE</t>
  </si>
  <si>
    <t>24 Rue César Campinchi 5 eme Etg</t>
  </si>
  <si>
    <t>MATTEI POGGI</t>
  </si>
  <si>
    <t>Res le Castille Bt B</t>
  </si>
  <si>
    <t>BEVERAGGI</t>
  </si>
  <si>
    <t>Pont de Castirla</t>
  </si>
  <si>
    <t>BERETTA</t>
  </si>
  <si>
    <t>Levidello</t>
  </si>
  <si>
    <t>MICHELOSI</t>
  </si>
  <si>
    <t>Butte du Loreto Villa A Pietrina Chemin de la Carosaccia</t>
  </si>
  <si>
    <t>SPECK</t>
  </si>
  <si>
    <t>22 Bd Dominique Paoli</t>
  </si>
  <si>
    <t>BONIFET</t>
  </si>
  <si>
    <t>Ldt Gabriello RN 198</t>
  </si>
  <si>
    <t>BRUNO BOURHIS</t>
  </si>
  <si>
    <t xml:space="preserve">72 Allée de la Gravona La Confina 1 </t>
  </si>
  <si>
    <t>Antoine Leonardi Paysagiste</t>
  </si>
  <si>
    <t>Ldt Mortette</t>
  </si>
  <si>
    <t>SANTA MARIA DI POGGIO</t>
  </si>
  <si>
    <t>MAIRIE DE CALVI</t>
  </si>
  <si>
    <t>Laboratoire ARRIGHI Pascal</t>
  </si>
  <si>
    <t>Prothésiste Dentaire Strada Romana</t>
  </si>
  <si>
    <t>Pharmacie ROSSI M</t>
  </si>
  <si>
    <t>SCI BASTELICA</t>
  </si>
  <si>
    <t>Gérald LEONHARD</t>
  </si>
  <si>
    <t>83 rue du Général De Gaulle</t>
  </si>
  <si>
    <t>LONGEVILLE LES METZ</t>
  </si>
  <si>
    <t xml:space="preserve">SCI PERRINO </t>
  </si>
  <si>
    <t>N°1</t>
  </si>
  <si>
    <t>Res Parc Imperial Rte des Cèdres</t>
  </si>
  <si>
    <t>N°2</t>
  </si>
  <si>
    <t>SCI Solleone</t>
  </si>
  <si>
    <t>Casa Comiti Rue Dragut</t>
  </si>
  <si>
    <t xml:space="preserve">MARTIN </t>
  </si>
  <si>
    <t>CLADA</t>
  </si>
  <si>
    <t>50 Bd Fred Scamaroni</t>
  </si>
  <si>
    <t>Fontanaccio</t>
  </si>
  <si>
    <t>BUSQUETS</t>
  </si>
  <si>
    <t>Res Binda Bt D</t>
  </si>
  <si>
    <t>Res la Pinède Bt F Rue du Mont Thabort</t>
  </si>
  <si>
    <t>12 Bd Albert 1er</t>
  </si>
  <si>
    <t>ARREGLE</t>
  </si>
  <si>
    <t>Jean louis</t>
  </si>
  <si>
    <t>12 Crs Général Leclerc</t>
  </si>
  <si>
    <t>Geraldine</t>
  </si>
  <si>
    <t>45 Rue Fesch</t>
  </si>
  <si>
    <t>Lot Lumio N°3 Rte d Oletta</t>
  </si>
  <si>
    <t>TUSOLI</t>
  </si>
  <si>
    <t>Aline</t>
  </si>
  <si>
    <t>Tramontane 2</t>
  </si>
  <si>
    <t>Eliane</t>
  </si>
  <si>
    <t>36 Rue Campanari 3e Etg</t>
  </si>
  <si>
    <t>CHOLET</t>
  </si>
  <si>
    <t>LEONI</t>
  </si>
  <si>
    <t>Res Super Bastia Imm Monte d Oro</t>
  </si>
  <si>
    <t>THEBAULT</t>
  </si>
  <si>
    <t>Cisternino</t>
  </si>
  <si>
    <t>Pietraghjolu</t>
  </si>
  <si>
    <t>Res Fior di Toga Bat A3</t>
  </si>
  <si>
    <t>AZGUET</t>
  </si>
  <si>
    <t>Zakia</t>
  </si>
  <si>
    <t>Res Altega Rte Royale</t>
  </si>
  <si>
    <t xml:space="preserve">FONTANA </t>
  </si>
  <si>
    <t>188 Voie d Arena Marina di Fiori</t>
  </si>
  <si>
    <t>Place Porteuse d Eau Imm le Vieu Chalet</t>
  </si>
  <si>
    <t>Marie Noelle</t>
  </si>
  <si>
    <t>108 Bonamanacce</t>
  </si>
  <si>
    <t>Res Sabucuccio Bat A 5eme Etage</t>
  </si>
  <si>
    <t>VACCAREZZA</t>
  </si>
  <si>
    <t>Montemaggiore</t>
  </si>
  <si>
    <t>MONTEMAGGIORE</t>
  </si>
  <si>
    <t>CUEFF</t>
  </si>
  <si>
    <t>50 Bd Michelet</t>
  </si>
  <si>
    <t>Jean-andré</t>
  </si>
  <si>
    <t>MUCCI</t>
  </si>
  <si>
    <t>Av de la Liberation</t>
  </si>
  <si>
    <t>Jean-Christophe</t>
  </si>
  <si>
    <t>La Confina 1 / 72 Allée de la Gravona</t>
  </si>
  <si>
    <t>ALLEGRINI</t>
  </si>
  <si>
    <t>Josée</t>
  </si>
  <si>
    <t xml:space="preserve">Lot Orabona </t>
  </si>
  <si>
    <t>Tribiu</t>
  </si>
  <si>
    <t>PERFETTINI</t>
  </si>
  <si>
    <t>Edmond</t>
  </si>
  <si>
    <t>1 Bd Paoli</t>
  </si>
  <si>
    <t>GROSCLAUDE</t>
  </si>
  <si>
    <t xml:space="preserve">Lucie </t>
  </si>
  <si>
    <t>5 Montée St Jean</t>
  </si>
  <si>
    <t>Ldt Vignaccie</t>
  </si>
  <si>
    <t>DARY</t>
  </si>
  <si>
    <t>Res Leredu Imm le Libecciu Bt E Parc Berthault</t>
  </si>
  <si>
    <t>PIACENTINI</t>
  </si>
  <si>
    <t>Rue des Pommiers</t>
  </si>
  <si>
    <t>107 Cours Napoleon</t>
  </si>
  <si>
    <t>BARTOLI PAGANO</t>
  </si>
  <si>
    <t>143 Domaine de Suartello</t>
  </si>
  <si>
    <t>CARENO</t>
  </si>
  <si>
    <t>33 Esigna Ensemble lot Mon Rève</t>
  </si>
  <si>
    <t>COGGIA</t>
  </si>
  <si>
    <t>Imm le Kent Bd Fred Scamaroni</t>
  </si>
  <si>
    <t>24 Rue Cardinal Fesch</t>
  </si>
  <si>
    <t>RUDI</t>
  </si>
  <si>
    <t>Res Masseria La Vilette Rue St Antoine</t>
  </si>
  <si>
    <t>RAU</t>
  </si>
  <si>
    <t>Res Bel Orizonte Bt G Rue Mont Thabor</t>
  </si>
  <si>
    <t>MANGANELLI</t>
  </si>
  <si>
    <t>Res les Cimes</t>
  </si>
  <si>
    <t>VINET</t>
  </si>
  <si>
    <t>BOITO</t>
  </si>
  <si>
    <t>Res les Crêtes</t>
  </si>
  <si>
    <t>FERRENTI DESERT</t>
  </si>
  <si>
    <t>12 Rue des Roses</t>
  </si>
  <si>
    <t>ST APOLLINAIRE</t>
  </si>
  <si>
    <t>Augusta</t>
  </si>
  <si>
    <t>Rue Capitaine Piazza</t>
  </si>
  <si>
    <t>Francois Xavier</t>
  </si>
  <si>
    <t>12 Rue Beverino Vico</t>
  </si>
  <si>
    <t>Ldt Bocca Asciuta Rte de Villanova</t>
  </si>
  <si>
    <t>Res les Aloès Quartier Balestrino</t>
  </si>
  <si>
    <t>Joelle</t>
  </si>
  <si>
    <t>Res du Stiletto</t>
  </si>
  <si>
    <t>BONNAFOUX</t>
  </si>
  <si>
    <t>Les 7 Ponts Rte d Alata</t>
  </si>
  <si>
    <t>BARSOCCHI</t>
  </si>
  <si>
    <t>8 Av Colonel Colonna D'Ornano</t>
  </si>
  <si>
    <t>Les Fuchsias Res les Crètes Sanguinaires</t>
  </si>
  <si>
    <t>PELZER</t>
  </si>
  <si>
    <t>1 Av Jean-Baptiste Charcot</t>
  </si>
  <si>
    <t>BOUGIVAL</t>
  </si>
  <si>
    <t>LEMAIRE</t>
  </si>
  <si>
    <t>Res les Crêtes Les Camelias Rte des Sanguinaires</t>
  </si>
  <si>
    <t>3 Rue Général Campi</t>
  </si>
  <si>
    <t>Ldt Moruccio Bottaccina</t>
  </si>
  <si>
    <t>Rue Principale Boyeux</t>
  </si>
  <si>
    <t>BOYEUX SAINT JEROME</t>
  </si>
  <si>
    <t xml:space="preserve">CASALTA </t>
  </si>
  <si>
    <t>Rte de Bomorto</t>
  </si>
  <si>
    <t xml:space="preserve">Dominique </t>
  </si>
  <si>
    <t xml:space="preserve"> 134 DOSSIERS PAYES EN 2013 (dont 1 de 2012 Dossier de régularisation) </t>
  </si>
  <si>
    <t>Chemin Cacalovo Villa Ottavi Parc Berthault</t>
  </si>
  <si>
    <t xml:space="preserve">DUPONT </t>
  </si>
  <si>
    <t>6 Rue Benielli</t>
  </si>
  <si>
    <t>LARDIES</t>
  </si>
  <si>
    <t>Plaine de Peri Casale</t>
  </si>
  <si>
    <t>11 Impasse du Clos des Maraichers</t>
  </si>
  <si>
    <t>SORGUES</t>
  </si>
  <si>
    <t>Poggiale</t>
  </si>
  <si>
    <t>SEGUINEAU</t>
  </si>
  <si>
    <t>33 Impasse des Sittelles</t>
  </si>
  <si>
    <t>FOULCHE</t>
  </si>
  <si>
    <t xml:space="preserve">  Villa 7 Chateauvert 537 Chemin de Beauvert</t>
  </si>
  <si>
    <t>CALLENS</t>
  </si>
  <si>
    <t>43 Avenue du Hautmont</t>
  </si>
  <si>
    <t>MOUVAUX</t>
  </si>
  <si>
    <t>VENDRIES</t>
  </si>
  <si>
    <t>3 Rue du Commandant l'Herminier</t>
  </si>
  <si>
    <t>CROSNIER</t>
  </si>
  <si>
    <t>14 Rue de Paris</t>
  </si>
  <si>
    <t>CRESPIERES</t>
  </si>
  <si>
    <t>Bt A4 Res Marseilleveyre 123 traverse Parangon</t>
  </si>
  <si>
    <t>MICHELET</t>
  </si>
  <si>
    <t>Quartier de Tippa</t>
  </si>
  <si>
    <t xml:space="preserve">GARDIEN </t>
  </si>
  <si>
    <t>21 Lot Macchia di Cervi</t>
  </si>
  <si>
    <t>EBRARD</t>
  </si>
  <si>
    <t>Lot Monticello Boccajo</t>
  </si>
  <si>
    <t>ROUCHON</t>
  </si>
  <si>
    <t>Missoggio Suartone</t>
  </si>
  <si>
    <t>DE COCKERE POMPA</t>
  </si>
  <si>
    <t>CORNU</t>
  </si>
  <si>
    <t>16 Avenue Winston Churchill</t>
  </si>
  <si>
    <t>EVREUX</t>
  </si>
  <si>
    <t>DELSAD</t>
  </si>
  <si>
    <t>Romuald</t>
  </si>
  <si>
    <t>Terra Rossa Villa 15 Logirem</t>
  </si>
  <si>
    <t>FREYDT</t>
  </si>
  <si>
    <t>Res les Horizons 2 Rte des Sanguinaires</t>
  </si>
  <si>
    <t>CODACCIONI</t>
  </si>
  <si>
    <t>11 Parc Cunéo d'Ornano</t>
  </si>
  <si>
    <t>2 Rue Solferino</t>
  </si>
  <si>
    <t>Collines du Scodu Lot N°8 Rte des Sanguinaires</t>
  </si>
  <si>
    <t>LONGUET</t>
  </si>
  <si>
    <t>3 Allée des Tilleuls</t>
  </si>
  <si>
    <t>ANNECY LE VIEUX</t>
  </si>
  <si>
    <t>Lot N°2 Ldt Alzeto</t>
  </si>
  <si>
    <t>TROUVE</t>
  </si>
  <si>
    <t xml:space="preserve">30 Montée des Hautes Plantades </t>
  </si>
  <si>
    <t>SOLLIES</t>
  </si>
  <si>
    <t>ROMEO</t>
  </si>
  <si>
    <t>Res Parc la Chenaie Bt B Rte de Mezzavia</t>
  </si>
  <si>
    <t xml:space="preserve">ERRANTI </t>
  </si>
  <si>
    <t>Chiosu Cummunu</t>
  </si>
  <si>
    <t>SLANKOFF</t>
  </si>
  <si>
    <t>GALLONI D'ISTRIA</t>
  </si>
  <si>
    <t>12 Quartier Ortale</t>
  </si>
  <si>
    <t xml:space="preserve">MURACCIOLE </t>
  </si>
  <si>
    <t>19 Villa Dupont</t>
  </si>
  <si>
    <t>Hameau de Porrapo</t>
  </si>
  <si>
    <t>TOURTY</t>
  </si>
  <si>
    <t>Res Horizon Bleu N°12</t>
  </si>
  <si>
    <t>CANTARA</t>
  </si>
  <si>
    <t>Chemin de Leccia Mozza</t>
  </si>
  <si>
    <t>11 Bd Fred Scamaroni</t>
  </si>
  <si>
    <t>72 Allee de la Gravona</t>
  </si>
  <si>
    <t>PICAN</t>
  </si>
  <si>
    <t>La Bergerie</t>
  </si>
  <si>
    <t>Pont de Bala Rte de Muratello</t>
  </si>
  <si>
    <t>DOMINATI</t>
  </si>
  <si>
    <t>107 - Sotta Veccchia</t>
  </si>
  <si>
    <t>2414 Rte Imperiale</t>
  </si>
  <si>
    <t>COLA</t>
  </si>
  <si>
    <t>Antoine Pierre</t>
  </si>
  <si>
    <t>JADAS</t>
  </si>
  <si>
    <t>Lot Mortete</t>
  </si>
  <si>
    <t>VIVARELLI</t>
  </si>
  <si>
    <t>Villa Kandria - Rte Royale</t>
  </si>
  <si>
    <t>MORLET</t>
  </si>
  <si>
    <t>Ldt Cadone Marine de Pietracorbara</t>
  </si>
  <si>
    <t>VIGNOUD</t>
  </si>
  <si>
    <t>Poretto</t>
  </si>
  <si>
    <t>Villa Figuccia</t>
  </si>
  <si>
    <t>DUTRIAT</t>
  </si>
  <si>
    <t>76 Lot U Stagnu</t>
  </si>
  <si>
    <t>Villa A127 - Lot la Maraninca</t>
  </si>
  <si>
    <t>Mare Sole verghia</t>
  </si>
  <si>
    <t xml:space="preserve">GONCALVES DE ARANJO </t>
  </si>
  <si>
    <t>Delfin</t>
  </si>
  <si>
    <t>RN193</t>
  </si>
  <si>
    <t>Tribiu - RDC</t>
  </si>
  <si>
    <t>Hameau de Scaglioni</t>
  </si>
  <si>
    <t>Les Chenes - Hameau d Opapo</t>
  </si>
  <si>
    <t>FRASSATTI</t>
  </si>
  <si>
    <t>CD 69</t>
  </si>
  <si>
    <t>Suarredda - Pedi Morella</t>
  </si>
  <si>
    <t>HOAREAU</t>
  </si>
  <si>
    <t>Ldt Chiusa</t>
  </si>
  <si>
    <t>AJOUT Aide Logement Gaz Neuf + PAC Ecoles Bureaux</t>
  </si>
  <si>
    <t>Dont 693 € Pac Ecoles Bureaux AIDE EDF 100%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</si>
</sst>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.00\ [$€-1];[Red]#,##0.00\ [$€-1]"/>
    <numFmt numFmtId="168" formatCode="#,##0.00\ &quot;€&quot;;[Red]#,##0.00\ &quot;€&quot;"/>
    <numFmt numFmtId="169" formatCode="#,##0\ &quot;€&quot;"/>
    <numFmt numFmtId="170" formatCode="0;[Red]0"/>
    <numFmt numFmtId="171" formatCode="#,##0.00\ _€"/>
    <numFmt numFmtId="172" formatCode="#,##0;[Red]#,##0"/>
    <numFmt numFmtId="173" formatCode="#,##0.00;[Red]#,##0.00"/>
    <numFmt numFmtId="174" formatCode="#,##0\ _€"/>
    <numFmt numFmtId="175" formatCode="00000"/>
  </numFmts>
  <fonts count="101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8"/>
      <color indexed="12"/>
      <name val="Arial"/>
      <family val="2"/>
    </font>
    <font>
      <sz val="8.5"/>
      <name val="Arial"/>
      <family val="2"/>
    </font>
    <font>
      <b/>
      <sz val="10"/>
      <color indexed="14"/>
      <name val="Arial"/>
      <family val="2"/>
    </font>
    <font>
      <b/>
      <sz val="8.5"/>
      <color indexed="10"/>
      <name val="Arial"/>
      <family val="2"/>
    </font>
    <font>
      <sz val="10"/>
      <color indexed="8"/>
      <name val="Arial"/>
      <family val="2"/>
    </font>
    <font>
      <b/>
      <sz val="20"/>
      <name val="Tahoma"/>
      <family val="2"/>
    </font>
    <font>
      <sz val="20"/>
      <name val="Arial"/>
      <family val="2"/>
    </font>
    <font>
      <b/>
      <strike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5"/>
      <color indexed="14"/>
      <name val="Arial"/>
      <family val="2"/>
    </font>
    <font>
      <b/>
      <sz val="8"/>
      <color indexed="14"/>
      <name val="Arial"/>
      <family val="2"/>
    </font>
    <font>
      <sz val="9"/>
      <color indexed="8"/>
      <name val="Tahoma"/>
      <family val="2"/>
    </font>
    <font>
      <sz val="8"/>
      <color indexed="49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8.5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.5"/>
      <color rgb="FFFF00FF"/>
      <name val="Arial"/>
      <family val="2"/>
    </font>
    <font>
      <b/>
      <sz val="8"/>
      <color rgb="FFFF00FF"/>
      <name val="Arial"/>
      <family val="2"/>
    </font>
    <font>
      <b/>
      <sz val="10"/>
      <color rgb="FFFF00FF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8"/>
      <color theme="8" tint="-0.24997000396251678"/>
      <name val="Arial"/>
      <family val="2"/>
    </font>
    <font>
      <b/>
      <sz val="8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8.5"/>
      <color rgb="FF0000FF"/>
      <name val="Arial"/>
      <family val="2"/>
    </font>
    <font>
      <sz val="9"/>
      <color theme="1"/>
      <name val="Arial"/>
      <family val="2"/>
    </font>
    <font>
      <b/>
      <sz val="9"/>
      <color theme="1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6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6" fontId="1" fillId="33" borderId="11" xfId="0" applyNumberFormat="1" applyFont="1" applyFill="1" applyBorder="1" applyAlignment="1">
      <alignment horizontal="center" vertical="center" wrapText="1"/>
    </xf>
    <xf numFmtId="167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69" fontId="10" fillId="33" borderId="17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9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9" fontId="10" fillId="0" borderId="17" xfId="0" applyNumberFormat="1" applyFont="1" applyBorder="1" applyAlignment="1">
      <alignment horizontal="center" vertical="center" wrapText="1"/>
    </xf>
    <xf numFmtId="169" fontId="9" fillId="33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26" fillId="34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169" fontId="28" fillId="34" borderId="12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9" fontId="8" fillId="0" borderId="2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20" fontId="1" fillId="0" borderId="27" xfId="0" applyNumberFormat="1" applyFont="1" applyBorder="1" applyAlignment="1">
      <alignment horizontal="center" vertical="center" wrapText="1"/>
    </xf>
    <xf numFmtId="169" fontId="8" fillId="35" borderId="28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1" fillId="33" borderId="11" xfId="47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33" borderId="11" xfId="47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/>
    </xf>
    <xf numFmtId="166" fontId="0" fillId="33" borderId="30" xfId="0" applyNumberFormat="1" applyFill="1" applyBorder="1" applyAlignment="1">
      <alignment horizontal="center" vertical="center" wrapText="1"/>
    </xf>
    <xf numFmtId="20" fontId="1" fillId="35" borderId="10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20" fontId="1" fillId="35" borderId="11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171" fontId="12" fillId="0" borderId="31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12" fillId="0" borderId="25" xfId="0" applyNumberFormat="1" applyFont="1" applyBorder="1" applyAlignment="1">
      <alignment/>
    </xf>
    <xf numFmtId="171" fontId="29" fillId="0" borderId="31" xfId="0" applyNumberFormat="1" applyFont="1" applyFill="1" applyBorder="1" applyAlignment="1">
      <alignment/>
    </xf>
    <xf numFmtId="171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12" fillId="0" borderId="31" xfId="0" applyNumberFormat="1" applyFont="1" applyFill="1" applyBorder="1" applyAlignment="1">
      <alignment/>
    </xf>
    <xf numFmtId="171" fontId="12" fillId="0" borderId="31" xfId="0" applyNumberFormat="1" applyFont="1" applyBorder="1" applyAlignment="1">
      <alignment horizontal="right"/>
    </xf>
    <xf numFmtId="171" fontId="30" fillId="0" borderId="12" xfId="0" applyNumberFormat="1" applyFont="1" applyFill="1" applyBorder="1" applyAlignment="1">
      <alignment/>
    </xf>
    <xf numFmtId="171" fontId="30" fillId="0" borderId="31" xfId="0" applyNumberFormat="1" applyFont="1" applyFill="1" applyBorder="1" applyAlignment="1">
      <alignment/>
    </xf>
    <xf numFmtId="171" fontId="30" fillId="0" borderId="0" xfId="0" applyNumberFormat="1" applyFont="1" applyFill="1" applyBorder="1" applyAlignment="1">
      <alignment/>
    </xf>
    <xf numFmtId="0" fontId="14" fillId="0" borderId="31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31" xfId="0" applyFont="1" applyFill="1" applyBorder="1" applyAlignment="1">
      <alignment wrapText="1"/>
    </xf>
    <xf numFmtId="0" fontId="0" fillId="0" borderId="0" xfId="0" applyAlignment="1">
      <alignment wrapText="1"/>
    </xf>
    <xf numFmtId="171" fontId="12" fillId="0" borderId="12" xfId="0" applyNumberFormat="1" applyFont="1" applyFill="1" applyBorder="1" applyAlignment="1">
      <alignment/>
    </xf>
    <xf numFmtId="171" fontId="23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171" fontId="12" fillId="35" borderId="0" xfId="0" applyNumberFormat="1" applyFont="1" applyFill="1" applyBorder="1" applyAlignment="1">
      <alignment/>
    </xf>
    <xf numFmtId="0" fontId="14" fillId="35" borderId="0" xfId="0" applyFont="1" applyFill="1" applyBorder="1" applyAlignment="1">
      <alignment/>
    </xf>
    <xf numFmtId="171" fontId="12" fillId="35" borderId="0" xfId="0" applyNumberFormat="1" applyFont="1" applyFill="1" applyBorder="1" applyAlignment="1">
      <alignment horizontal="right"/>
    </xf>
    <xf numFmtId="171" fontId="12" fillId="35" borderId="0" xfId="0" applyNumberFormat="1" applyFont="1" applyFill="1" applyBorder="1" applyAlignment="1">
      <alignment horizontal="center"/>
    </xf>
    <xf numFmtId="171" fontId="0" fillId="35" borderId="0" xfId="0" applyNumberFormat="1" applyFont="1" applyFill="1" applyBorder="1" applyAlignment="1">
      <alignment/>
    </xf>
    <xf numFmtId="171" fontId="0" fillId="35" borderId="0" xfId="0" applyNumberFormat="1" applyFill="1" applyBorder="1" applyAlignment="1">
      <alignment/>
    </xf>
    <xf numFmtId="0" fontId="14" fillId="35" borderId="0" xfId="0" applyFont="1" applyFill="1" applyBorder="1" applyAlignment="1">
      <alignment horizontal="left"/>
    </xf>
    <xf numFmtId="171" fontId="3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71" fontId="86" fillId="35" borderId="0" xfId="0" applyNumberFormat="1" applyFont="1" applyFill="1" applyBorder="1" applyAlignment="1">
      <alignment horizontal="left"/>
    </xf>
    <xf numFmtId="171" fontId="87" fillId="35" borderId="0" xfId="0" applyNumberFormat="1" applyFont="1" applyFill="1" applyBorder="1" applyAlignment="1">
      <alignment horizontal="center"/>
    </xf>
    <xf numFmtId="171" fontId="87" fillId="35" borderId="0" xfId="0" applyNumberFormat="1" applyFont="1" applyFill="1" applyBorder="1" applyAlignment="1">
      <alignment horizontal="right"/>
    </xf>
    <xf numFmtId="171" fontId="14" fillId="35" borderId="0" xfId="0" applyNumberFormat="1" applyFont="1" applyFill="1" applyBorder="1" applyAlignment="1">
      <alignment horizontal="left"/>
    </xf>
    <xf numFmtId="171" fontId="14" fillId="35" borderId="0" xfId="0" applyNumberFormat="1" applyFont="1" applyFill="1" applyBorder="1" applyAlignment="1">
      <alignment horizontal="center"/>
    </xf>
    <xf numFmtId="171" fontId="0" fillId="35" borderId="0" xfId="0" applyNumberFormat="1" applyFont="1" applyFill="1" applyBorder="1" applyAlignment="1">
      <alignment horizontal="center"/>
    </xf>
    <xf numFmtId="171" fontId="14" fillId="35" borderId="0" xfId="0" applyNumberFormat="1" applyFont="1" applyFill="1" applyBorder="1" applyAlignment="1">
      <alignment horizontal="right"/>
    </xf>
    <xf numFmtId="0" fontId="32" fillId="35" borderId="0" xfId="0" applyFont="1" applyFill="1" applyBorder="1" applyAlignment="1">
      <alignment horizontal="left"/>
    </xf>
    <xf numFmtId="0" fontId="34" fillId="35" borderId="0" xfId="0" applyFont="1" applyFill="1" applyBorder="1" applyAlignment="1">
      <alignment horizontal="left"/>
    </xf>
    <xf numFmtId="171" fontId="23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0" fontId="18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71" fontId="13" fillId="35" borderId="0" xfId="0" applyNumberFormat="1" applyFont="1" applyFill="1" applyBorder="1" applyAlignment="1">
      <alignment/>
    </xf>
    <xf numFmtId="0" fontId="33" fillId="35" borderId="0" xfId="0" applyFont="1" applyFill="1" applyBorder="1" applyAlignment="1">
      <alignment horizontal="center"/>
    </xf>
    <xf numFmtId="171" fontId="88" fillId="35" borderId="0" xfId="0" applyNumberFormat="1" applyFont="1" applyFill="1" applyBorder="1" applyAlignment="1">
      <alignment horizontal="left"/>
    </xf>
    <xf numFmtId="0" fontId="33" fillId="35" borderId="0" xfId="0" applyFont="1" applyFill="1" applyBorder="1" applyAlignment="1">
      <alignment/>
    </xf>
    <xf numFmtId="171" fontId="33" fillId="35" borderId="0" xfId="0" applyNumberFormat="1" applyFont="1" applyFill="1" applyBorder="1" applyAlignment="1">
      <alignment horizontal="left"/>
    </xf>
    <xf numFmtId="171" fontId="13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left"/>
    </xf>
    <xf numFmtId="4" fontId="88" fillId="35" borderId="0" xfId="0" applyNumberFormat="1" applyFont="1" applyFill="1" applyBorder="1" applyAlignment="1">
      <alignment horizontal="left"/>
    </xf>
    <xf numFmtId="171" fontId="0" fillId="35" borderId="0" xfId="0" applyNumberForma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4" fontId="0" fillId="35" borderId="0" xfId="0" applyNumberForma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166" fontId="5" fillId="35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166" fontId="13" fillId="33" borderId="28" xfId="0" applyNumberFormat="1" applyFont="1" applyFill="1" applyBorder="1" applyAlignment="1">
      <alignment horizontal="center" vertical="center" wrapText="1"/>
    </xf>
    <xf numFmtId="166" fontId="13" fillId="0" borderId="32" xfId="0" applyNumberFormat="1" applyFont="1" applyBorder="1" applyAlignment="1">
      <alignment horizontal="center" vertical="center" wrapText="1"/>
    </xf>
    <xf numFmtId="166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166" fontId="13" fillId="33" borderId="32" xfId="0" applyNumberFormat="1" applyFont="1" applyFill="1" applyBorder="1" applyAlignment="1">
      <alignment horizontal="center" vertical="center" wrapText="1"/>
    </xf>
    <xf numFmtId="166" fontId="11" fillId="33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/>
    </xf>
    <xf numFmtId="167" fontId="11" fillId="0" borderId="12" xfId="0" applyNumberFormat="1" applyFont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/>
    </xf>
    <xf numFmtId="166" fontId="11" fillId="0" borderId="22" xfId="0" applyNumberFormat="1" applyFont="1" applyBorder="1" applyAlignment="1">
      <alignment horizontal="center" vertical="center" wrapText="1"/>
    </xf>
    <xf numFmtId="166" fontId="0" fillId="35" borderId="27" xfId="0" applyNumberFormat="1" applyFont="1" applyFill="1" applyBorder="1" applyAlignment="1">
      <alignment horizontal="center" vertical="center"/>
    </xf>
    <xf numFmtId="0" fontId="89" fillId="35" borderId="11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  <xf numFmtId="166" fontId="0" fillId="36" borderId="11" xfId="0" applyNumberFormat="1" applyFont="1" applyFill="1" applyBorder="1" applyAlignment="1">
      <alignment horizontal="center"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0" fontId="4" fillId="0" borderId="34" xfId="0" applyNumberFormat="1" applyFont="1" applyBorder="1" applyAlignment="1">
      <alignment horizontal="center" vertical="center" wrapText="1"/>
    </xf>
    <xf numFmtId="166" fontId="5" fillId="33" borderId="11" xfId="47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20" fontId="4" fillId="35" borderId="11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20" fontId="4" fillId="0" borderId="27" xfId="0" applyNumberFormat="1" applyFont="1" applyBorder="1" applyAlignment="1">
      <alignment horizontal="center" vertical="center" wrapText="1"/>
    </xf>
    <xf numFmtId="166" fontId="5" fillId="33" borderId="27" xfId="47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67" fontId="1" fillId="33" borderId="27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6" fontId="1" fillId="33" borderId="0" xfId="47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8" fontId="0" fillId="33" borderId="11" xfId="0" applyNumberForma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66" fontId="4" fillId="33" borderId="27" xfId="47" applyNumberFormat="1" applyFont="1" applyFill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 wrapText="1"/>
    </xf>
    <xf numFmtId="166" fontId="13" fillId="35" borderId="28" xfId="0" applyNumberFormat="1" applyFont="1" applyFill="1" applyBorder="1" applyAlignment="1">
      <alignment horizontal="center" vertical="center" wrapText="1"/>
    </xf>
    <xf numFmtId="166" fontId="13" fillId="35" borderId="32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172" fontId="9" fillId="37" borderId="35" xfId="0" applyNumberFormat="1" applyFont="1" applyFill="1" applyBorder="1" applyAlignment="1">
      <alignment horizontal="center" vertical="center" wrapText="1"/>
    </xf>
    <xf numFmtId="172" fontId="9" fillId="37" borderId="2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9" fillId="38" borderId="2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71" fontId="12" fillId="0" borderId="13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9" fillId="19" borderId="2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14" fillId="0" borderId="25" xfId="0" applyFont="1" applyFill="1" applyBorder="1" applyAlignment="1">
      <alignment wrapText="1"/>
    </xf>
    <xf numFmtId="171" fontId="29" fillId="0" borderId="31" xfId="0" applyNumberFormat="1" applyFont="1" applyFill="1" applyBorder="1" applyAlignment="1">
      <alignment horizontal="right"/>
    </xf>
    <xf numFmtId="0" fontId="17" fillId="0" borderId="3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4" fillId="7" borderId="25" xfId="0" applyFont="1" applyFill="1" applyBorder="1" applyAlignment="1">
      <alignment wrapText="1"/>
    </xf>
    <xf numFmtId="171" fontId="30" fillId="7" borderId="31" xfId="0" applyNumberFormat="1" applyFont="1" applyFill="1" applyBorder="1" applyAlignment="1">
      <alignment/>
    </xf>
    <xf numFmtId="0" fontId="14" fillId="0" borderId="3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71" fontId="0" fillId="0" borderId="0" xfId="0" applyNumberFormat="1" applyFill="1" applyAlignment="1">
      <alignment/>
    </xf>
    <xf numFmtId="171" fontId="91" fillId="0" borderId="31" xfId="0" applyNumberFormat="1" applyFont="1" applyFill="1" applyBorder="1" applyAlignment="1">
      <alignment/>
    </xf>
    <xf numFmtId="171" fontId="12" fillId="0" borderId="31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wrapText="1"/>
    </xf>
    <xf numFmtId="0" fontId="0" fillId="0" borderId="31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14" fillId="7" borderId="25" xfId="0" applyFont="1" applyFill="1" applyBorder="1" applyAlignment="1">
      <alignment vertical="center" wrapText="1"/>
    </xf>
    <xf numFmtId="171" fontId="30" fillId="7" borderId="31" xfId="0" applyNumberFormat="1" applyFont="1" applyFill="1" applyBorder="1" applyAlignment="1">
      <alignment vertical="center"/>
    </xf>
    <xf numFmtId="171" fontId="12" fillId="0" borderId="31" xfId="0" applyNumberFormat="1" applyFont="1" applyBorder="1" applyAlignment="1">
      <alignment horizontal="right" vertical="center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wrapText="1"/>
    </xf>
    <xf numFmtId="0" fontId="14" fillId="13" borderId="25" xfId="0" applyFont="1" applyFill="1" applyBorder="1" applyAlignment="1">
      <alignment wrapText="1"/>
    </xf>
    <xf numFmtId="171" fontId="30" fillId="13" borderId="31" xfId="0" applyNumberFormat="1" applyFont="1" applyFill="1" applyBorder="1" applyAlignment="1">
      <alignment/>
    </xf>
    <xf numFmtId="0" fontId="0" fillId="0" borderId="17" xfId="0" applyBorder="1" applyAlignment="1">
      <alignment horizontal="right"/>
    </xf>
    <xf numFmtId="0" fontId="16" fillId="0" borderId="0" xfId="0" applyFont="1" applyAlignment="1">
      <alignment horizontal="center" wrapText="1"/>
    </xf>
    <xf numFmtId="171" fontId="0" fillId="0" borderId="0" xfId="0" applyNumberFormat="1" applyAlignment="1">
      <alignment/>
    </xf>
    <xf numFmtId="0" fontId="14" fillId="0" borderId="12" xfId="0" applyFont="1" applyFill="1" applyBorder="1" applyAlignment="1">
      <alignment wrapText="1"/>
    </xf>
    <xf numFmtId="0" fontId="14" fillId="0" borderId="31" xfId="0" applyFont="1" applyFill="1" applyBorder="1" applyAlignment="1">
      <alignment wrapText="1"/>
    </xf>
    <xf numFmtId="171" fontId="30" fillId="0" borderId="13" xfId="0" applyNumberFormat="1" applyFont="1" applyFill="1" applyBorder="1" applyAlignment="1">
      <alignment horizontal="right"/>
    </xf>
    <xf numFmtId="0" fontId="15" fillId="16" borderId="31" xfId="0" applyFont="1" applyFill="1" applyBorder="1" applyAlignment="1">
      <alignment wrapText="1"/>
    </xf>
    <xf numFmtId="171" fontId="30" fillId="16" borderId="31" xfId="0" applyNumberFormat="1" applyFont="1" applyFill="1" applyBorder="1" applyAlignment="1">
      <alignment/>
    </xf>
    <xf numFmtId="0" fontId="16" fillId="0" borderId="31" xfId="0" applyFont="1" applyFill="1" applyBorder="1" applyAlignment="1">
      <alignment horizontal="center" wrapText="1"/>
    </xf>
    <xf numFmtId="0" fontId="14" fillId="39" borderId="31" xfId="0" applyFont="1" applyFill="1" applyBorder="1" applyAlignment="1">
      <alignment wrapText="1"/>
    </xf>
    <xf numFmtId="171" fontId="30" fillId="39" borderId="31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left" wrapText="1"/>
    </xf>
    <xf numFmtId="171" fontId="92" fillId="0" borderId="31" xfId="0" applyNumberFormat="1" applyFont="1" applyFill="1" applyBorder="1" applyAlignment="1">
      <alignment/>
    </xf>
    <xf numFmtId="0" fontId="14" fillId="40" borderId="31" xfId="0" applyFont="1" applyFill="1" applyBorder="1" applyAlignment="1">
      <alignment wrapText="1"/>
    </xf>
    <xf numFmtId="0" fontId="93" fillId="0" borderId="31" xfId="0" applyFont="1" applyFill="1" applyBorder="1" applyAlignment="1">
      <alignment horizontal="center" wrapText="1"/>
    </xf>
    <xf numFmtId="0" fontId="18" fillId="10" borderId="31" xfId="0" applyFont="1" applyFill="1" applyBorder="1" applyAlignment="1">
      <alignment wrapText="1"/>
    </xf>
    <xf numFmtId="171" fontId="30" fillId="10" borderId="31" xfId="0" applyNumberFormat="1" applyFont="1" applyFill="1" applyBorder="1" applyAlignment="1">
      <alignment horizontal="right"/>
    </xf>
    <xf numFmtId="0" fontId="14" fillId="35" borderId="31" xfId="0" applyFont="1" applyFill="1" applyBorder="1" applyAlignment="1">
      <alignment horizontal="left" wrapText="1"/>
    </xf>
    <xf numFmtId="0" fontId="18" fillId="0" borderId="31" xfId="0" applyFont="1" applyFill="1" applyBorder="1" applyAlignment="1">
      <alignment wrapText="1"/>
    </xf>
    <xf numFmtId="171" fontId="30" fillId="0" borderId="31" xfId="0" applyNumberFormat="1" applyFont="1" applyFill="1" applyBorder="1" applyAlignment="1">
      <alignment horizontal="right"/>
    </xf>
    <xf numFmtId="0" fontId="18" fillId="41" borderId="31" xfId="0" applyFont="1" applyFill="1" applyBorder="1" applyAlignment="1">
      <alignment wrapText="1"/>
    </xf>
    <xf numFmtId="171" fontId="30" fillId="41" borderId="3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171" fontId="24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169" fontId="8" fillId="0" borderId="0" xfId="0" applyNumberFormat="1" applyFont="1" applyBorder="1" applyAlignment="1">
      <alignment horizontal="center" vertical="center" wrapText="1"/>
    </xf>
    <xf numFmtId="169" fontId="1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169" fontId="0" fillId="35" borderId="40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 wrapText="1"/>
    </xf>
    <xf numFmtId="171" fontId="0" fillId="35" borderId="0" xfId="0" applyNumberFormat="1" applyFont="1" applyFill="1" applyBorder="1" applyAlignment="1">
      <alignment/>
    </xf>
    <xf numFmtId="0" fontId="88" fillId="35" borderId="0" xfId="0" applyFont="1" applyFill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wrapText="1"/>
    </xf>
    <xf numFmtId="171" fontId="12" fillId="0" borderId="0" xfId="0" applyNumberFormat="1" applyFont="1" applyBorder="1" applyAlignment="1">
      <alignment vertical="center"/>
    </xf>
    <xf numFmtId="0" fontId="95" fillId="0" borderId="31" xfId="0" applyFont="1" applyFill="1" applyBorder="1" applyAlignment="1">
      <alignment wrapText="1"/>
    </xf>
    <xf numFmtId="171" fontId="30" fillId="0" borderId="31" xfId="0" applyNumberFormat="1" applyFont="1" applyBorder="1" applyAlignment="1">
      <alignment/>
    </xf>
    <xf numFmtId="171" fontId="30" fillId="0" borderId="31" xfId="0" applyNumberFormat="1" applyFont="1" applyBorder="1" applyAlignment="1">
      <alignment horizontal="right"/>
    </xf>
    <xf numFmtId="171" fontId="30" fillId="13" borderId="12" xfId="0" applyNumberFormat="1" applyFont="1" applyFill="1" applyBorder="1" applyAlignment="1">
      <alignment/>
    </xf>
    <xf numFmtId="0" fontId="96" fillId="13" borderId="31" xfId="0" applyFont="1" applyFill="1" applyBorder="1" applyAlignment="1">
      <alignment wrapText="1"/>
    </xf>
    <xf numFmtId="171" fontId="92" fillId="13" borderId="31" xfId="0" applyNumberFormat="1" applyFont="1" applyFill="1" applyBorder="1" applyAlignment="1">
      <alignment/>
    </xf>
    <xf numFmtId="0" fontId="97" fillId="0" borderId="31" xfId="0" applyFont="1" applyFill="1" applyBorder="1" applyAlignment="1">
      <alignment horizontal="center" wrapText="1"/>
    </xf>
    <xf numFmtId="0" fontId="0" fillId="35" borderId="31" xfId="0" applyFont="1" applyFill="1" applyBorder="1" applyAlignment="1">
      <alignment horizontal="left" wrapText="1"/>
    </xf>
    <xf numFmtId="0" fontId="98" fillId="42" borderId="31" xfId="0" applyFont="1" applyFill="1" applyBorder="1" applyAlignment="1">
      <alignment wrapText="1"/>
    </xf>
    <xf numFmtId="171" fontId="92" fillId="42" borderId="31" xfId="0" applyNumberFormat="1" applyFont="1" applyFill="1" applyBorder="1" applyAlignment="1">
      <alignment horizontal="right"/>
    </xf>
    <xf numFmtId="0" fontId="5" fillId="35" borderId="31" xfId="0" applyFont="1" applyFill="1" applyBorder="1" applyAlignment="1">
      <alignment horizontal="left" wrapText="1"/>
    </xf>
    <xf numFmtId="171" fontId="23" fillId="0" borderId="17" xfId="0" applyNumberFormat="1" applyFont="1" applyFill="1" applyBorder="1" applyAlignment="1">
      <alignment/>
    </xf>
    <xf numFmtId="0" fontId="12" fillId="35" borderId="31" xfId="0" applyFont="1" applyFill="1" applyBorder="1" applyAlignment="1">
      <alignment horizontal="left" wrapText="1"/>
    </xf>
    <xf numFmtId="171" fontId="18" fillId="43" borderId="23" xfId="0" applyNumberFormat="1" applyFont="1" applyFill="1" applyBorder="1" applyAlignment="1">
      <alignment horizontal="left" wrapText="1"/>
    </xf>
    <xf numFmtId="171" fontId="30" fillId="43" borderId="12" xfId="0" applyNumberFormat="1" applyFont="1" applyFill="1" applyBorder="1" applyAlignment="1">
      <alignment horizontal="right"/>
    </xf>
    <xf numFmtId="171" fontId="12" fillId="43" borderId="12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13" borderId="29" xfId="0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99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1" fillId="33" borderId="15" xfId="0" applyNumberFormat="1" applyFont="1" applyFill="1" applyBorder="1" applyAlignment="1">
      <alignment horizontal="center" vertical="center" wrapText="1"/>
    </xf>
    <xf numFmtId="166" fontId="90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166" fontId="9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2" fillId="33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168" fontId="4" fillId="0" borderId="11" xfId="0" applyNumberFormat="1" applyFont="1" applyBorder="1" applyAlignment="1">
      <alignment horizontal="center" vertical="center"/>
    </xf>
    <xf numFmtId="20" fontId="5" fillId="0" borderId="33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166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166" fontId="99" fillId="35" borderId="11" xfId="0" applyNumberFormat="1" applyFont="1" applyFill="1" applyBorder="1" applyAlignment="1">
      <alignment horizontal="center" vertical="center" wrapText="1"/>
    </xf>
    <xf numFmtId="166" fontId="5" fillId="35" borderId="11" xfId="0" applyNumberFormat="1" applyFont="1" applyFill="1" applyBorder="1" applyAlignment="1">
      <alignment horizontal="center" vertical="center"/>
    </xf>
    <xf numFmtId="166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66" fontId="90" fillId="35" borderId="11" xfId="0" applyNumberFormat="1" applyFont="1" applyFill="1" applyBorder="1" applyAlignment="1">
      <alignment horizontal="center" vertical="center" wrapText="1"/>
    </xf>
    <xf numFmtId="166" fontId="4" fillId="35" borderId="11" xfId="0" applyNumberFormat="1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166" fontId="90" fillId="35" borderId="43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0" fillId="33" borderId="27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167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166" fontId="11" fillId="0" borderId="22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167" fontId="11" fillId="0" borderId="12" xfId="0" applyNumberFormat="1" applyFont="1" applyBorder="1" applyAlignment="1">
      <alignment/>
    </xf>
    <xf numFmtId="166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6" fontId="4" fillId="35" borderId="11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20" fontId="4" fillId="35" borderId="27" xfId="0" applyNumberFormat="1" applyFont="1" applyFill="1" applyBorder="1" applyAlignment="1">
      <alignment horizontal="center" vertical="center" wrapText="1"/>
    </xf>
    <xf numFmtId="1" fontId="4" fillId="35" borderId="27" xfId="0" applyNumberFormat="1" applyFont="1" applyFill="1" applyBorder="1" applyAlignment="1">
      <alignment horizontal="center" vertical="center" wrapText="1"/>
    </xf>
    <xf numFmtId="1" fontId="14" fillId="0" borderId="44" xfId="0" applyNumberFormat="1" applyFont="1" applyBorder="1" applyAlignment="1">
      <alignment horizontal="center" vertical="center"/>
    </xf>
    <xf numFmtId="166" fontId="99" fillId="0" borderId="11" xfId="0" applyNumberFormat="1" applyFont="1" applyBorder="1" applyAlignment="1">
      <alignment horizontal="center" vertical="center" wrapText="1"/>
    </xf>
    <xf numFmtId="167" fontId="5" fillId="33" borderId="11" xfId="0" applyNumberFormat="1" applyFont="1" applyFill="1" applyBorder="1" applyAlignment="1">
      <alignment horizontal="center" vertical="center" wrapText="1"/>
    </xf>
    <xf numFmtId="166" fontId="90" fillId="0" borderId="11" xfId="0" applyNumberFormat="1" applyFont="1" applyBorder="1" applyAlignment="1">
      <alignment horizontal="center" vertical="center" wrapText="1"/>
    </xf>
    <xf numFmtId="167" fontId="1" fillId="33" borderId="0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166" fontId="99" fillId="0" borderId="10" xfId="0" applyNumberFormat="1" applyFont="1" applyBorder="1" applyAlignment="1">
      <alignment horizontal="center" vertical="center" wrapText="1"/>
    </xf>
    <xf numFmtId="167" fontId="5" fillId="33" borderId="0" xfId="0" applyNumberFormat="1" applyFont="1" applyFill="1" applyBorder="1" applyAlignment="1">
      <alignment horizontal="center" vertical="center" wrapText="1"/>
    </xf>
    <xf numFmtId="166" fontId="99" fillId="0" borderId="0" xfId="0" applyNumberFormat="1" applyFont="1" applyFill="1" applyBorder="1" applyAlignment="1">
      <alignment horizontal="center" vertical="center" wrapText="1"/>
    </xf>
    <xf numFmtId="166" fontId="100" fillId="0" borderId="12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4" fillId="35" borderId="45" xfId="0" applyFont="1" applyFill="1" applyBorder="1" applyAlignment="1" applyProtection="1">
      <alignment horizontal="center" vertical="center"/>
      <protection locked="0"/>
    </xf>
    <xf numFmtId="0" fontId="4" fillId="35" borderId="46" xfId="0" applyFont="1" applyFill="1" applyBorder="1" applyAlignment="1" applyProtection="1">
      <alignment horizontal="center" vertical="center"/>
      <protection locked="0"/>
    </xf>
    <xf numFmtId="0" fontId="4" fillId="35" borderId="42" xfId="0" applyFont="1" applyFill="1" applyBorder="1" applyAlignment="1" applyProtection="1">
      <alignment horizontal="center" vertical="center" wrapText="1"/>
      <protection locked="0"/>
    </xf>
    <xf numFmtId="0" fontId="4" fillId="35" borderId="47" xfId="0" applyFont="1" applyFill="1" applyBorder="1" applyAlignment="1" applyProtection="1">
      <alignment horizontal="center" vertical="center" wrapText="1"/>
      <protection locked="0"/>
    </xf>
    <xf numFmtId="166" fontId="90" fillId="0" borderId="10" xfId="0" applyNumberFormat="1" applyFont="1" applyFill="1" applyBorder="1" applyAlignment="1">
      <alignment horizontal="center" vertical="center" wrapText="1"/>
    </xf>
    <xf numFmtId="3" fontId="1" fillId="33" borderId="2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8" fontId="0" fillId="33" borderId="0" xfId="0" applyNumberForma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166" fontId="4" fillId="33" borderId="0" xfId="47" applyNumberFormat="1" applyFont="1" applyFill="1" applyBorder="1" applyAlignment="1">
      <alignment horizontal="center" vertical="center"/>
    </xf>
    <xf numFmtId="168" fontId="5" fillId="33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168" fontId="4" fillId="33" borderId="27" xfId="0" applyNumberFormat="1" applyFont="1" applyFill="1" applyBorder="1" applyAlignment="1">
      <alignment horizontal="center" vertical="center" wrapText="1"/>
    </xf>
    <xf numFmtId="0" fontId="90" fillId="35" borderId="11" xfId="0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3" fontId="1" fillId="33" borderId="49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8" fillId="0" borderId="32" xfId="0" applyNumberFormat="1" applyFont="1" applyFill="1" applyBorder="1" applyAlignment="1">
      <alignment horizontal="center" vertical="center" wrapText="1"/>
    </xf>
    <xf numFmtId="169" fontId="9" fillId="0" borderId="12" xfId="0" applyNumberFormat="1" applyFont="1" applyFill="1" applyBorder="1" applyAlignment="1">
      <alignment horizontal="center" vertical="center" wrapText="1"/>
    </xf>
    <xf numFmtId="169" fontId="8" fillId="35" borderId="32" xfId="0" applyNumberFormat="1" applyFont="1" applyFill="1" applyBorder="1" applyAlignment="1">
      <alignment horizontal="center" vertical="center" wrapText="1"/>
    </xf>
    <xf numFmtId="169" fontId="10" fillId="0" borderId="12" xfId="0" applyNumberFormat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66" fontId="22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166" fontId="1" fillId="33" borderId="3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6" fontId="11" fillId="33" borderId="22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9" xfId="0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11" fillId="0" borderId="5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6" fontId="11" fillId="0" borderId="52" xfId="0" applyNumberFormat="1" applyFont="1" applyBorder="1" applyAlignment="1">
      <alignment horizontal="center" vertical="center" wrapText="1"/>
    </xf>
    <xf numFmtId="166" fontId="11" fillId="0" borderId="5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4" fillId="35" borderId="27" xfId="0" applyNumberFormat="1" applyFont="1" applyFill="1" applyBorder="1" applyAlignment="1">
      <alignment horizontal="center" vertical="center"/>
    </xf>
    <xf numFmtId="167" fontId="4" fillId="35" borderId="11" xfId="0" applyNumberFormat="1" applyFont="1" applyFill="1" applyBorder="1" applyAlignment="1">
      <alignment horizontal="center" vertical="center" wrapText="1"/>
    </xf>
    <xf numFmtId="1" fontId="11" fillId="33" borderId="22" xfId="0" applyNumberFormat="1" applyFont="1" applyFill="1" applyBorder="1" applyAlignment="1">
      <alignment horizontal="center" vertical="center" wrapText="1"/>
    </xf>
    <xf numFmtId="169" fontId="8" fillId="44" borderId="53" xfId="0" applyNumberFormat="1" applyFont="1" applyFill="1" applyBorder="1" applyAlignment="1">
      <alignment horizontal="center" vertical="center" wrapText="1"/>
    </xf>
    <xf numFmtId="169" fontId="10" fillId="0" borderId="44" xfId="0" applyNumberFormat="1" applyFont="1" applyBorder="1" applyAlignment="1">
      <alignment horizontal="center" vertical="center" wrapText="1"/>
    </xf>
    <xf numFmtId="0" fontId="12" fillId="44" borderId="11" xfId="0" applyFont="1" applyFill="1" applyBorder="1" applyAlignment="1">
      <alignment wrapText="1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1" fontId="1" fillId="33" borderId="27" xfId="0" applyNumberFormat="1" applyFont="1" applyFill="1" applyBorder="1" applyAlignment="1">
      <alignment horizontal="center" vertical="center" wrapText="1"/>
    </xf>
    <xf numFmtId="166" fontId="90" fillId="35" borderId="27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66" fontId="90" fillId="35" borderId="10" xfId="0" applyNumberFormat="1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166" fontId="4" fillId="35" borderId="10" xfId="0" applyNumberFormat="1" applyFont="1" applyFill="1" applyBorder="1" applyAlignment="1">
      <alignment horizontal="center" vertical="center" wrapText="1"/>
    </xf>
    <xf numFmtId="166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166" fontId="99" fillId="35" borderId="27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166" fontId="13" fillId="35" borderId="35" xfId="0" applyNumberFormat="1" applyFont="1" applyFill="1" applyBorder="1" applyAlignment="1">
      <alignment horizontal="center" vertical="center" wrapText="1"/>
    </xf>
    <xf numFmtId="169" fontId="8" fillId="35" borderId="35" xfId="0" applyNumberFormat="1" applyFont="1" applyFill="1" applyBorder="1" applyAlignment="1">
      <alignment horizontal="center" vertical="center"/>
    </xf>
    <xf numFmtId="172" fontId="9" fillId="37" borderId="32" xfId="0" applyNumberFormat="1" applyFont="1" applyFill="1" applyBorder="1" applyAlignment="1">
      <alignment horizontal="center" vertical="center" wrapText="1"/>
    </xf>
    <xf numFmtId="172" fontId="7" fillId="37" borderId="12" xfId="0" applyNumberFormat="1" applyFont="1" applyFill="1" applyBorder="1" applyAlignment="1">
      <alignment horizontal="center" vertical="center" wrapText="1"/>
    </xf>
    <xf numFmtId="0" fontId="0" fillId="44" borderId="13" xfId="0" applyFill="1" applyBorder="1" applyAlignment="1">
      <alignment horizontal="center" vertical="center"/>
    </xf>
    <xf numFmtId="166" fontId="5" fillId="44" borderId="12" xfId="0" applyNumberFormat="1" applyFont="1" applyFill="1" applyBorder="1" applyAlignment="1">
      <alignment horizontal="center" vertical="center"/>
    </xf>
    <xf numFmtId="0" fontId="5" fillId="35" borderId="47" xfId="0" applyFont="1" applyFill="1" applyBorder="1" applyAlignment="1" applyProtection="1">
      <alignment horizontal="center" vertical="center" wrapText="1"/>
      <protection locked="0"/>
    </xf>
    <xf numFmtId="0" fontId="5" fillId="35" borderId="42" xfId="0" applyFont="1" applyFill="1" applyBorder="1" applyAlignment="1" applyProtection="1">
      <alignment horizontal="center" vertical="center" wrapText="1"/>
      <protection locked="0"/>
    </xf>
    <xf numFmtId="166" fontId="99" fillId="0" borderId="27" xfId="0" applyNumberFormat="1" applyFont="1" applyFill="1" applyBorder="1" applyAlignment="1">
      <alignment horizontal="center" vertical="center" wrapText="1"/>
    </xf>
    <xf numFmtId="0" fontId="12" fillId="44" borderId="11" xfId="0" applyFont="1" applyFill="1" applyBorder="1" applyAlignment="1">
      <alignment horizontal="left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5" fillId="34" borderId="55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36" fillId="45" borderId="13" xfId="0" applyFont="1" applyFill="1" applyBorder="1" applyAlignment="1">
      <alignment horizontal="center" vertical="center" textRotation="90" wrapText="1"/>
    </xf>
    <xf numFmtId="0" fontId="37" fillId="45" borderId="31" xfId="0" applyFont="1" applyFill="1" applyBorder="1" applyAlignment="1">
      <alignment horizontal="center" vertical="center" textRotation="90" wrapText="1"/>
    </xf>
    <xf numFmtId="0" fontId="37" fillId="45" borderId="56" xfId="0" applyFont="1" applyFill="1" applyBorder="1" applyAlignment="1">
      <alignment horizontal="center" vertical="center" textRotation="90" wrapText="1"/>
    </xf>
    <xf numFmtId="0" fontId="36" fillId="40" borderId="32" xfId="0" applyFont="1" applyFill="1" applyBorder="1" applyAlignment="1">
      <alignment horizontal="center" vertical="center" textRotation="90" wrapText="1"/>
    </xf>
    <xf numFmtId="0" fontId="37" fillId="40" borderId="31" xfId="0" applyFont="1" applyFill="1" applyBorder="1" applyAlignment="1">
      <alignment horizontal="center" vertical="center" textRotation="90" wrapText="1"/>
    </xf>
    <xf numFmtId="0" fontId="37" fillId="40" borderId="56" xfId="0" applyFont="1" applyFill="1" applyBorder="1" applyAlignment="1">
      <alignment horizontal="center" vertical="center" textRotation="90" wrapText="1"/>
    </xf>
    <xf numFmtId="0" fontId="36" fillId="46" borderId="32" xfId="0" applyFont="1" applyFill="1" applyBorder="1" applyAlignment="1">
      <alignment horizontal="center" vertical="center" textRotation="90" wrapText="1"/>
    </xf>
    <xf numFmtId="0" fontId="37" fillId="46" borderId="31" xfId="0" applyFont="1" applyFill="1" applyBorder="1" applyAlignment="1">
      <alignment horizontal="center" vertical="center" textRotation="90" wrapText="1"/>
    </xf>
    <xf numFmtId="0" fontId="37" fillId="46" borderId="17" xfId="0" applyFont="1" applyFill="1" applyBorder="1" applyAlignment="1">
      <alignment horizontal="center" vertical="center" textRotation="90" wrapText="1"/>
    </xf>
    <xf numFmtId="0" fontId="14" fillId="45" borderId="23" xfId="0" applyFont="1" applyFill="1" applyBorder="1" applyAlignment="1">
      <alignment horizontal="center" vertical="center" wrapText="1"/>
    </xf>
    <xf numFmtId="0" fontId="14" fillId="45" borderId="44" xfId="0" applyFont="1" applyFill="1" applyBorder="1" applyAlignment="1">
      <alignment horizontal="center" vertical="center" wrapText="1"/>
    </xf>
    <xf numFmtId="0" fontId="14" fillId="45" borderId="22" xfId="0" applyFont="1" applyFill="1" applyBorder="1" applyAlignment="1">
      <alignment horizontal="center" vertical="center" wrapText="1"/>
    </xf>
    <xf numFmtId="1" fontId="5" fillId="47" borderId="57" xfId="0" applyNumberFormat="1" applyFont="1" applyFill="1" applyBorder="1" applyAlignment="1">
      <alignment horizontal="center" vertical="center" wrapText="1"/>
    </xf>
    <xf numFmtId="1" fontId="5" fillId="47" borderId="0" xfId="0" applyNumberFormat="1" applyFont="1" applyFill="1" applyBorder="1" applyAlignment="1">
      <alignment horizontal="center" vertical="center" wrapText="1"/>
    </xf>
    <xf numFmtId="0" fontId="15" fillId="45" borderId="23" xfId="0" applyFont="1" applyFill="1" applyBorder="1" applyAlignment="1">
      <alignment horizontal="center" vertical="center" wrapText="1"/>
    </xf>
    <xf numFmtId="0" fontId="15" fillId="45" borderId="44" xfId="0" applyFont="1" applyFill="1" applyBorder="1" applyAlignment="1">
      <alignment horizontal="center" vertical="center" wrapText="1"/>
    </xf>
    <xf numFmtId="0" fontId="15" fillId="45" borderId="22" xfId="0" applyFont="1" applyFill="1" applyBorder="1" applyAlignment="1">
      <alignment horizontal="center" vertical="center" wrapText="1"/>
    </xf>
    <xf numFmtId="0" fontId="14" fillId="45" borderId="23" xfId="0" applyFont="1" applyFill="1" applyBorder="1" applyAlignment="1">
      <alignment horizontal="center" vertical="center"/>
    </xf>
    <xf numFmtId="0" fontId="14" fillId="45" borderId="44" xfId="0" applyFont="1" applyFill="1" applyBorder="1" applyAlignment="1">
      <alignment horizontal="center" vertical="center"/>
    </xf>
    <xf numFmtId="0" fontId="14" fillId="45" borderId="22" xfId="0" applyFont="1" applyFill="1" applyBorder="1" applyAlignment="1">
      <alignment horizontal="center" vertical="center"/>
    </xf>
    <xf numFmtId="0" fontId="0" fillId="45" borderId="44" xfId="0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45" borderId="23" xfId="0" applyFont="1" applyFill="1" applyBorder="1" applyAlignment="1">
      <alignment horizontal="center"/>
    </xf>
    <xf numFmtId="0" fontId="14" fillId="45" borderId="44" xfId="0" applyFont="1" applyFill="1" applyBorder="1" applyAlignment="1">
      <alignment horizontal="center"/>
    </xf>
    <xf numFmtId="0" fontId="14" fillId="45" borderId="22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45" borderId="44" xfId="0" applyFill="1" applyBorder="1" applyAlignment="1">
      <alignment/>
    </xf>
    <xf numFmtId="0" fontId="0" fillId="45" borderId="22" xfId="0" applyFill="1" applyBorder="1" applyAlignment="1">
      <alignment/>
    </xf>
    <xf numFmtId="0" fontId="0" fillId="45" borderId="44" xfId="0" applyFill="1" applyBorder="1" applyAlignment="1">
      <alignment vertical="center" wrapText="1"/>
    </xf>
    <xf numFmtId="0" fontId="0" fillId="45" borderId="22" xfId="0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5" borderId="44" xfId="0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14" fillId="40" borderId="23" xfId="0" applyFont="1" applyFill="1" applyBorder="1" applyAlignment="1">
      <alignment horizontal="center" vertical="center" wrapText="1"/>
    </xf>
    <xf numFmtId="0" fontId="0" fillId="40" borderId="44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14" fillId="40" borderId="44" xfId="0" applyFont="1" applyFill="1" applyBorder="1" applyAlignment="1">
      <alignment horizontal="center" vertical="center" wrapText="1"/>
    </xf>
    <xf numFmtId="0" fontId="14" fillId="40" borderId="22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9" fillId="40" borderId="44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/>
    </xf>
    <xf numFmtId="0" fontId="14" fillId="46" borderId="23" xfId="0" applyFont="1" applyFill="1" applyBorder="1" applyAlignment="1">
      <alignment horizontal="center" vertical="center" wrapText="1"/>
    </xf>
    <xf numFmtId="0" fontId="14" fillId="46" borderId="44" xfId="0" applyFont="1" applyFill="1" applyBorder="1" applyAlignment="1">
      <alignment horizontal="center" vertical="center" wrapText="1"/>
    </xf>
    <xf numFmtId="0" fontId="0" fillId="46" borderId="44" xfId="0" applyFill="1" applyBorder="1" applyAlignment="1">
      <alignment horizontal="center" vertical="center"/>
    </xf>
    <xf numFmtId="0" fontId="0" fillId="46" borderId="22" xfId="0" applyFill="1" applyBorder="1" applyAlignment="1">
      <alignment horizontal="center" vertical="center"/>
    </xf>
    <xf numFmtId="0" fontId="0" fillId="46" borderId="22" xfId="0" applyFill="1" applyBorder="1" applyAlignment="1">
      <alignment vertical="center" wrapText="1"/>
    </xf>
    <xf numFmtId="0" fontId="0" fillId="46" borderId="44" xfId="0" applyFill="1" applyBorder="1" applyAlignment="1">
      <alignment horizontal="center" vertical="center" wrapText="1"/>
    </xf>
    <xf numFmtId="0" fontId="0" fillId="46" borderId="44" xfId="0" applyFill="1" applyBorder="1" applyAlignment="1">
      <alignment horizontal="center" wrapText="1"/>
    </xf>
    <xf numFmtId="0" fontId="0" fillId="46" borderId="22" xfId="0" applyFill="1" applyBorder="1" applyAlignment="1">
      <alignment horizontal="center" wrapText="1"/>
    </xf>
    <xf numFmtId="0" fontId="0" fillId="46" borderId="22" xfId="0" applyFill="1" applyBorder="1" applyAlignment="1">
      <alignment horizontal="center" vertical="center" wrapText="1"/>
    </xf>
    <xf numFmtId="0" fontId="14" fillId="46" borderId="23" xfId="0" applyFont="1" applyFill="1" applyBorder="1" applyAlignment="1">
      <alignment horizontal="center" vertical="center"/>
    </xf>
    <xf numFmtId="0" fontId="14" fillId="46" borderId="44" xfId="0" applyFont="1" applyFill="1" applyBorder="1" applyAlignment="1">
      <alignment horizontal="center" vertical="center"/>
    </xf>
    <xf numFmtId="0" fontId="14" fillId="46" borderId="22" xfId="0" applyFont="1" applyFill="1" applyBorder="1" applyAlignment="1">
      <alignment horizontal="center" vertical="center"/>
    </xf>
    <xf numFmtId="0" fontId="14" fillId="46" borderId="23" xfId="0" applyFont="1" applyFill="1" applyBorder="1" applyAlignment="1">
      <alignment horizontal="center"/>
    </xf>
    <xf numFmtId="0" fontId="0" fillId="46" borderId="44" xfId="0" applyFill="1" applyBorder="1" applyAlignment="1">
      <alignment/>
    </xf>
    <xf numFmtId="0" fontId="0" fillId="46" borderId="22" xfId="0" applyFill="1" applyBorder="1" applyAlignment="1">
      <alignment/>
    </xf>
    <xf numFmtId="0" fontId="9" fillId="46" borderId="23" xfId="0" applyFont="1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18543\AppData\Local\Temp\notes74929D\BUDGET%20Pr&#233;visionnel%20MDE%20Communication%20MAJ%20le%2030%20ao&#249;t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visions Dépenses 2013"/>
      <sheetName val="Synthèse Dépenses 2012"/>
      <sheetName val="FILM GENERIQUE &amp; WEBS 2013"/>
      <sheetName val="Site corse-energia.fr"/>
      <sheetName val="PACK RENOV'ECO 2013"/>
      <sheetName val="PRO'ECO 2013"/>
      <sheetName val="SOLAIR'ECO 2013"/>
      <sheetName val="CAMPAGNE PROMO 2013"/>
      <sheetName val="VALORISATION PARTENAIRES 2013"/>
      <sheetName val="HAVAS 2013"/>
      <sheetName val="Insertions PRESSE 2013"/>
      <sheetName val="Evènementiels 2013"/>
      <sheetName val="Animations scolaires 2013"/>
      <sheetName val="AUTRES PART 2013"/>
      <sheetName val="DIVERS 2013"/>
      <sheetName val="FILM GENERIQUE &amp; WEBS 2012"/>
      <sheetName val="CHAUFF'ECO 2012"/>
      <sheetName val="ISOL'ECO 2012"/>
      <sheetName val="SOLAIR'ECO 2012"/>
      <sheetName val="PRO'ECO 2012"/>
      <sheetName val="PACK RENO 2012"/>
      <sheetName val="HYDRO'ECO 2012"/>
      <sheetName val="EURO RSCG ANNEE 2012"/>
      <sheetName val="Insertions PRESSE 2012"/>
      <sheetName val="Evènementiels 2012"/>
      <sheetName val="Animations scolaires 2012"/>
      <sheetName val="AUTRES PART &amp; DIVERS 2012"/>
      <sheetName val="Feuil1"/>
    </sheetNames>
    <sheetDataSet>
      <sheetData sheetId="2">
        <row r="100">
          <cell r="C100">
            <v>41586.2</v>
          </cell>
          <cell r="D100">
            <v>49737.095199999996</v>
          </cell>
        </row>
      </sheetData>
      <sheetData sheetId="3">
        <row r="26">
          <cell r="D26">
            <v>25000.85</v>
          </cell>
          <cell r="E26">
            <v>29901.016599999995</v>
          </cell>
          <cell r="H26">
            <v>19317.85</v>
          </cell>
        </row>
      </sheetData>
      <sheetData sheetId="5">
        <row r="44">
          <cell r="D44">
            <v>23519.28</v>
          </cell>
          <cell r="F44">
            <v>28129.058879999997</v>
          </cell>
        </row>
      </sheetData>
      <sheetData sheetId="6">
        <row r="44">
          <cell r="E44">
            <v>23955.03</v>
          </cell>
          <cell r="F44">
            <v>28650.21588</v>
          </cell>
        </row>
      </sheetData>
      <sheetData sheetId="7">
        <row r="44">
          <cell r="E44">
            <v>25442.67</v>
          </cell>
          <cell r="F44">
            <v>30429.43332</v>
          </cell>
        </row>
      </sheetData>
      <sheetData sheetId="8">
        <row r="19">
          <cell r="F19">
            <v>3969.0000000000005</v>
          </cell>
          <cell r="G19">
            <v>4746.924</v>
          </cell>
          <cell r="J19">
            <v>2381.4</v>
          </cell>
        </row>
      </sheetData>
      <sheetData sheetId="9">
        <row r="62">
          <cell r="B62">
            <v>23799.49104</v>
          </cell>
          <cell r="C62">
            <v>19899.24</v>
          </cell>
          <cell r="G62">
            <v>19899.24</v>
          </cell>
        </row>
      </sheetData>
      <sheetData sheetId="10">
        <row r="23">
          <cell r="C23">
            <v>12400</v>
          </cell>
          <cell r="D23">
            <v>14830.400000000001</v>
          </cell>
          <cell r="E23">
            <v>9400</v>
          </cell>
        </row>
      </sheetData>
      <sheetData sheetId="11">
        <row r="30">
          <cell r="B30">
            <v>19760</v>
          </cell>
          <cell r="C30">
            <v>21084.96</v>
          </cell>
          <cell r="D30">
            <v>4520</v>
          </cell>
        </row>
      </sheetData>
      <sheetData sheetId="12">
        <row r="61">
          <cell r="B61">
            <v>26822.58</v>
          </cell>
          <cell r="C61">
            <v>26964.69568</v>
          </cell>
          <cell r="D61">
            <v>17876.27568</v>
          </cell>
        </row>
      </sheetData>
      <sheetData sheetId="13">
        <row r="19">
          <cell r="B19">
            <v>5100</v>
          </cell>
          <cell r="C19">
            <v>5100</v>
          </cell>
          <cell r="D1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K46" sqref="K46"/>
    </sheetView>
  </sheetViews>
  <sheetFormatPr defaultColWidth="11.421875" defaultRowHeight="12.75"/>
  <cols>
    <col min="1" max="1" width="20.7109375" style="0" customWidth="1"/>
    <col min="2" max="2" width="30.28125" style="0" customWidth="1"/>
    <col min="3" max="3" width="29.7109375" style="0" customWidth="1"/>
    <col min="4" max="4" width="8.7109375" style="0" customWidth="1"/>
    <col min="6" max="6" width="16.7109375" style="0" customWidth="1"/>
    <col min="7" max="7" width="19.421875" style="0" customWidth="1"/>
  </cols>
  <sheetData>
    <row r="1" spans="2:7" ht="32.25" customHeight="1" thickBot="1">
      <c r="B1" s="544" t="s">
        <v>4807</v>
      </c>
      <c r="C1" s="545"/>
      <c r="D1" s="545"/>
      <c r="E1" s="545"/>
      <c r="F1" s="545"/>
      <c r="G1" s="546"/>
    </row>
    <row r="2" spans="2:7" ht="39" thickBot="1">
      <c r="B2" s="61" t="s">
        <v>31</v>
      </c>
      <c r="C2" s="62" t="s">
        <v>32</v>
      </c>
      <c r="D2" s="63" t="s">
        <v>55</v>
      </c>
      <c r="E2" s="62" t="s">
        <v>52</v>
      </c>
      <c r="F2" s="64" t="s">
        <v>74</v>
      </c>
      <c r="G2" s="65" t="s">
        <v>4808</v>
      </c>
    </row>
    <row r="3" spans="2:7" ht="24.75" customHeight="1" thickBot="1">
      <c r="B3" s="547" t="s">
        <v>53</v>
      </c>
      <c r="C3" s="548"/>
      <c r="D3" s="548"/>
      <c r="E3" s="548"/>
      <c r="F3" s="548"/>
      <c r="G3" s="549"/>
    </row>
    <row r="4" spans="1:7" ht="58.5" customHeight="1">
      <c r="A4" s="554" t="s">
        <v>474</v>
      </c>
      <c r="B4" s="318" t="s">
        <v>46</v>
      </c>
      <c r="C4" s="310" t="s">
        <v>115</v>
      </c>
      <c r="D4" s="245">
        <v>134</v>
      </c>
      <c r="E4" s="534">
        <v>284.28</v>
      </c>
      <c r="F4" s="535">
        <v>36756</v>
      </c>
      <c r="G4" s="535">
        <v>36756</v>
      </c>
    </row>
    <row r="5" spans="1:7" ht="58.5" customHeight="1">
      <c r="A5" s="555"/>
      <c r="B5" s="319" t="s">
        <v>10</v>
      </c>
      <c r="C5" s="312" t="s">
        <v>36</v>
      </c>
      <c r="D5" s="246">
        <v>410</v>
      </c>
      <c r="E5" s="196"/>
      <c r="F5" s="82">
        <v>200668</v>
      </c>
      <c r="G5" s="82">
        <v>200668</v>
      </c>
    </row>
    <row r="6" spans="1:7" ht="58.5" customHeight="1">
      <c r="A6" s="555"/>
      <c r="B6" s="319" t="s">
        <v>707</v>
      </c>
      <c r="C6" s="312" t="s">
        <v>36</v>
      </c>
      <c r="D6" s="246">
        <v>194</v>
      </c>
      <c r="E6" s="196"/>
      <c r="F6" s="82">
        <v>165703</v>
      </c>
      <c r="G6" s="82">
        <v>165703</v>
      </c>
    </row>
    <row r="7" spans="1:7" ht="58.5" customHeight="1">
      <c r="A7" s="555"/>
      <c r="B7" s="319" t="s">
        <v>421</v>
      </c>
      <c r="C7" s="313"/>
      <c r="D7" s="248">
        <v>28</v>
      </c>
      <c r="E7" s="243"/>
      <c r="F7" s="82">
        <v>10452</v>
      </c>
      <c r="G7" s="82">
        <v>10452</v>
      </c>
    </row>
    <row r="8" spans="1:7" ht="58.5" customHeight="1">
      <c r="A8" s="555"/>
      <c r="B8" s="320" t="s">
        <v>422</v>
      </c>
      <c r="C8" s="316"/>
      <c r="D8" s="248">
        <v>214</v>
      </c>
      <c r="E8" s="243"/>
      <c r="F8" s="82">
        <v>65094</v>
      </c>
      <c r="G8" s="82">
        <v>65094</v>
      </c>
    </row>
    <row r="9" spans="1:7" ht="58.5" customHeight="1">
      <c r="A9" s="555"/>
      <c r="B9" s="320" t="s">
        <v>417</v>
      </c>
      <c r="C9" s="314" t="s">
        <v>67</v>
      </c>
      <c r="D9" s="248">
        <v>121</v>
      </c>
      <c r="E9" s="242">
        <v>501.67</v>
      </c>
      <c r="F9" s="82">
        <v>60702</v>
      </c>
      <c r="G9" s="82">
        <v>60702</v>
      </c>
    </row>
    <row r="10" spans="1:7" ht="58.5" customHeight="1">
      <c r="A10" s="555"/>
      <c r="B10" s="320" t="s">
        <v>116</v>
      </c>
      <c r="C10" s="314" t="s">
        <v>67</v>
      </c>
      <c r="D10" s="248">
        <v>386</v>
      </c>
      <c r="E10" s="242">
        <v>501.67</v>
      </c>
      <c r="F10" s="82">
        <v>219229</v>
      </c>
      <c r="G10" s="82">
        <v>219229</v>
      </c>
    </row>
    <row r="11" spans="1:7" ht="58.5" customHeight="1">
      <c r="A11" s="555"/>
      <c r="B11" s="319" t="s">
        <v>6</v>
      </c>
      <c r="C11" s="313" t="s">
        <v>2</v>
      </c>
      <c r="D11" s="246">
        <v>814</v>
      </c>
      <c r="E11" s="200"/>
      <c r="F11" s="82">
        <v>428278</v>
      </c>
      <c r="G11" s="82">
        <v>428278</v>
      </c>
    </row>
    <row r="12" spans="1:7" ht="58.5" customHeight="1">
      <c r="A12" s="555"/>
      <c r="B12" s="319" t="s">
        <v>423</v>
      </c>
      <c r="C12" s="315" t="s">
        <v>3</v>
      </c>
      <c r="D12" s="246">
        <v>76</v>
      </c>
      <c r="E12" s="197">
        <v>16.72</v>
      </c>
      <c r="F12" s="82">
        <v>28387</v>
      </c>
      <c r="G12" s="82">
        <v>28387</v>
      </c>
    </row>
    <row r="13" spans="1:7" ht="58.5" customHeight="1">
      <c r="A13" s="555"/>
      <c r="B13" s="319" t="s">
        <v>123</v>
      </c>
      <c r="C13" s="312"/>
      <c r="D13" s="246">
        <v>7</v>
      </c>
      <c r="E13" s="195"/>
      <c r="F13" s="82">
        <v>1763</v>
      </c>
      <c r="G13" s="82">
        <v>1763</v>
      </c>
    </row>
    <row r="14" spans="1:7" ht="58.5" customHeight="1">
      <c r="A14" s="555"/>
      <c r="B14" s="318" t="s">
        <v>479</v>
      </c>
      <c r="C14" s="317" t="s">
        <v>60</v>
      </c>
      <c r="D14" s="246">
        <v>0</v>
      </c>
      <c r="E14" s="195"/>
      <c r="F14" s="82">
        <v>0</v>
      </c>
      <c r="G14" s="82">
        <v>0</v>
      </c>
    </row>
    <row r="15" spans="1:7" ht="58.5" customHeight="1">
      <c r="A15" s="556"/>
      <c r="B15" s="318" t="s">
        <v>124</v>
      </c>
      <c r="C15" s="317" t="s">
        <v>60</v>
      </c>
      <c r="D15" s="246">
        <v>12</v>
      </c>
      <c r="E15" s="195"/>
      <c r="F15" s="82">
        <v>544</v>
      </c>
      <c r="G15" s="82">
        <v>544</v>
      </c>
    </row>
    <row r="16" spans="1:7" ht="38.25" customHeight="1">
      <c r="A16" s="557" t="s">
        <v>475</v>
      </c>
      <c r="B16" s="318" t="s">
        <v>57</v>
      </c>
      <c r="C16" s="311"/>
      <c r="D16" s="246">
        <v>0</v>
      </c>
      <c r="E16" s="195"/>
      <c r="F16" s="82">
        <v>0</v>
      </c>
      <c r="G16" s="82">
        <v>0</v>
      </c>
    </row>
    <row r="17" spans="1:7" ht="38.25" customHeight="1">
      <c r="A17" s="558"/>
      <c r="B17" s="319" t="s">
        <v>418</v>
      </c>
      <c r="C17" s="312" t="s">
        <v>419</v>
      </c>
      <c r="D17" s="246">
        <v>0</v>
      </c>
      <c r="E17" s="197">
        <v>10.45</v>
      </c>
      <c r="F17" s="82">
        <v>0</v>
      </c>
      <c r="G17" s="82">
        <v>0</v>
      </c>
    </row>
    <row r="18" spans="1:7" ht="38.25" customHeight="1">
      <c r="A18" s="558"/>
      <c r="B18" s="319" t="s">
        <v>424</v>
      </c>
      <c r="C18" s="312" t="s">
        <v>420</v>
      </c>
      <c r="D18" s="246">
        <v>0</v>
      </c>
      <c r="E18" s="197">
        <v>10.45</v>
      </c>
      <c r="F18" s="82">
        <v>0</v>
      </c>
      <c r="G18" s="82">
        <v>0</v>
      </c>
    </row>
    <row r="19" spans="1:7" ht="38.25" customHeight="1">
      <c r="A19" s="558"/>
      <c r="B19" s="319" t="s">
        <v>425</v>
      </c>
      <c r="C19" s="312" t="s">
        <v>59</v>
      </c>
      <c r="D19" s="246">
        <v>0</v>
      </c>
      <c r="E19" s="195">
        <v>10.45</v>
      </c>
      <c r="F19" s="82">
        <v>0</v>
      </c>
      <c r="G19" s="82">
        <v>0</v>
      </c>
    </row>
    <row r="20" spans="1:7" ht="38.25" customHeight="1">
      <c r="A20" s="558"/>
      <c r="B20" s="319" t="s">
        <v>61</v>
      </c>
      <c r="C20" s="312"/>
      <c r="D20" s="246">
        <v>578</v>
      </c>
      <c r="E20" s="197"/>
      <c r="F20" s="82">
        <v>1931</v>
      </c>
      <c r="G20" s="82">
        <v>1931</v>
      </c>
    </row>
    <row r="21" spans="1:7" ht="38.25" customHeight="1">
      <c r="A21" s="558"/>
      <c r="B21" s="319" t="s">
        <v>62</v>
      </c>
      <c r="C21" s="312"/>
      <c r="D21" s="246">
        <v>125</v>
      </c>
      <c r="E21" s="197"/>
      <c r="F21" s="82">
        <v>1306</v>
      </c>
      <c r="G21" s="82">
        <v>1306</v>
      </c>
    </row>
    <row r="22" spans="1:7" ht="38.25" customHeight="1">
      <c r="A22" s="558"/>
      <c r="B22" s="319" t="s">
        <v>478</v>
      </c>
      <c r="C22" s="317" t="s">
        <v>60</v>
      </c>
      <c r="D22" s="246">
        <v>0</v>
      </c>
      <c r="E22" s="195"/>
      <c r="F22" s="82">
        <v>0</v>
      </c>
      <c r="G22" s="82">
        <v>0</v>
      </c>
    </row>
    <row r="23" spans="1:7" ht="38.25" customHeight="1">
      <c r="A23" s="559"/>
      <c r="B23" s="319" t="s">
        <v>477</v>
      </c>
      <c r="C23" s="317" t="s">
        <v>60</v>
      </c>
      <c r="D23" s="246">
        <v>0</v>
      </c>
      <c r="E23" s="195"/>
      <c r="F23" s="82">
        <v>0</v>
      </c>
      <c r="G23" s="82">
        <v>0</v>
      </c>
    </row>
    <row r="24" spans="1:7" ht="38.25" customHeight="1">
      <c r="A24" s="560" t="s">
        <v>476</v>
      </c>
      <c r="B24" s="318" t="s">
        <v>33</v>
      </c>
      <c r="C24" s="311" t="s">
        <v>1</v>
      </c>
      <c r="D24" s="246">
        <v>22</v>
      </c>
      <c r="E24" s="198"/>
      <c r="F24" s="82">
        <v>156852</v>
      </c>
      <c r="G24" s="82">
        <v>156852</v>
      </c>
    </row>
    <row r="25" spans="1:7" ht="38.25" customHeight="1">
      <c r="A25" s="561"/>
      <c r="B25" s="318" t="s">
        <v>34</v>
      </c>
      <c r="C25" s="312" t="s">
        <v>58</v>
      </c>
      <c r="D25" s="246">
        <v>8</v>
      </c>
      <c r="E25" s="199"/>
      <c r="F25" s="82">
        <v>10135</v>
      </c>
      <c r="G25" s="82">
        <v>10135</v>
      </c>
    </row>
    <row r="26" spans="1:8" ht="38.25" customHeight="1">
      <c r="A26" s="561"/>
      <c r="B26" s="318" t="s">
        <v>35</v>
      </c>
      <c r="C26" s="312" t="s">
        <v>9</v>
      </c>
      <c r="D26" s="246">
        <v>4</v>
      </c>
      <c r="E26" s="195">
        <v>836.12</v>
      </c>
      <c r="F26" s="82">
        <v>104515</v>
      </c>
      <c r="G26" s="514">
        <v>104515</v>
      </c>
      <c r="H26" s="543" t="s">
        <v>4806</v>
      </c>
    </row>
    <row r="27" spans="1:7" ht="38.25" customHeight="1">
      <c r="A27" s="561"/>
      <c r="B27" s="318" t="s">
        <v>122</v>
      </c>
      <c r="C27" s="312"/>
      <c r="D27" s="246">
        <v>0</v>
      </c>
      <c r="E27" s="195"/>
      <c r="F27" s="82">
        <v>0</v>
      </c>
      <c r="G27" s="82">
        <v>0</v>
      </c>
    </row>
    <row r="28" spans="1:7" ht="38.25" customHeight="1">
      <c r="A28" s="561"/>
      <c r="B28" s="318" t="s">
        <v>121</v>
      </c>
      <c r="C28" s="312"/>
      <c r="D28" s="246">
        <v>6</v>
      </c>
      <c r="E28" s="199"/>
      <c r="F28" s="82">
        <v>58310</v>
      </c>
      <c r="G28" s="82">
        <v>58310</v>
      </c>
    </row>
    <row r="29" spans="1:7" ht="38.25" customHeight="1">
      <c r="A29" s="561"/>
      <c r="B29" s="319" t="s">
        <v>11</v>
      </c>
      <c r="C29" s="312" t="s">
        <v>37</v>
      </c>
      <c r="D29" s="246">
        <v>39</v>
      </c>
      <c r="E29" s="200"/>
      <c r="F29" s="82">
        <v>202081</v>
      </c>
      <c r="G29" s="82">
        <v>202081</v>
      </c>
    </row>
    <row r="30" spans="1:7" ht="38.25" customHeight="1">
      <c r="A30" s="561"/>
      <c r="B30" s="319" t="s">
        <v>12</v>
      </c>
      <c r="C30" s="312" t="s">
        <v>37</v>
      </c>
      <c r="D30" s="246">
        <v>8</v>
      </c>
      <c r="E30" s="200"/>
      <c r="F30" s="82">
        <v>25525</v>
      </c>
      <c r="G30" s="82">
        <v>25525</v>
      </c>
    </row>
    <row r="31" spans="1:7" ht="38.25" customHeight="1">
      <c r="A31" s="561"/>
      <c r="B31" s="318" t="s">
        <v>117</v>
      </c>
      <c r="C31" s="311"/>
      <c r="D31" s="246">
        <v>7</v>
      </c>
      <c r="E31" s="198"/>
      <c r="F31" s="82">
        <v>23607</v>
      </c>
      <c r="G31" s="82">
        <v>23607</v>
      </c>
    </row>
    <row r="32" spans="1:7" ht="38.25" customHeight="1">
      <c r="A32" s="561"/>
      <c r="B32" s="318" t="s">
        <v>5</v>
      </c>
      <c r="C32" s="312" t="s">
        <v>2</v>
      </c>
      <c r="D32" s="246">
        <v>1</v>
      </c>
      <c r="E32" s="195"/>
      <c r="F32" s="82">
        <v>1000</v>
      </c>
      <c r="G32" s="82">
        <v>1000</v>
      </c>
    </row>
    <row r="33" spans="1:7" ht="38.25" customHeight="1">
      <c r="A33" s="561"/>
      <c r="B33" s="318" t="s">
        <v>118</v>
      </c>
      <c r="C33" s="312" t="s">
        <v>4</v>
      </c>
      <c r="D33" s="246">
        <v>478</v>
      </c>
      <c r="E33" s="195"/>
      <c r="F33" s="82">
        <v>57066</v>
      </c>
      <c r="G33" s="82">
        <v>57066</v>
      </c>
    </row>
    <row r="34" spans="1:7" ht="38.25" customHeight="1">
      <c r="A34" s="561"/>
      <c r="B34" s="318" t="s">
        <v>120</v>
      </c>
      <c r="C34" s="312" t="s">
        <v>2</v>
      </c>
      <c r="D34" s="246">
        <v>47</v>
      </c>
      <c r="E34" s="195"/>
      <c r="F34" s="82">
        <v>3929.67</v>
      </c>
      <c r="G34" s="82">
        <v>3930</v>
      </c>
    </row>
    <row r="35" spans="1:7" ht="38.25" customHeight="1">
      <c r="A35" s="561"/>
      <c r="B35" s="318" t="s">
        <v>119</v>
      </c>
      <c r="C35" s="312" t="s">
        <v>4</v>
      </c>
      <c r="D35" s="246">
        <v>431</v>
      </c>
      <c r="E35" s="195"/>
      <c r="F35" s="82">
        <v>36036</v>
      </c>
      <c r="G35" s="82">
        <v>36036</v>
      </c>
    </row>
    <row r="36" spans="1:7" ht="38.25" customHeight="1">
      <c r="A36" s="561"/>
      <c r="B36" s="318" t="s">
        <v>0</v>
      </c>
      <c r="C36" s="312" t="s">
        <v>63</v>
      </c>
      <c r="D36" s="246">
        <v>2</v>
      </c>
      <c r="E36" s="195"/>
      <c r="F36" s="82">
        <v>17400</v>
      </c>
      <c r="G36" s="82">
        <v>17400</v>
      </c>
    </row>
    <row r="37" spans="1:8" ht="45">
      <c r="A37" s="561"/>
      <c r="B37" s="318" t="s">
        <v>428</v>
      </c>
      <c r="C37" s="312" t="s">
        <v>2</v>
      </c>
      <c r="D37" s="246">
        <v>6</v>
      </c>
      <c r="E37" s="195"/>
      <c r="F37" s="82">
        <v>57596</v>
      </c>
      <c r="G37" s="514">
        <v>57596</v>
      </c>
      <c r="H37" s="543" t="s">
        <v>5370</v>
      </c>
    </row>
    <row r="38" spans="1:7" ht="38.25" customHeight="1">
      <c r="A38" s="561"/>
      <c r="B38" s="318" t="s">
        <v>429</v>
      </c>
      <c r="C38" s="312" t="s">
        <v>2</v>
      </c>
      <c r="D38" s="246">
        <v>3</v>
      </c>
      <c r="E38" s="195"/>
      <c r="F38" s="82">
        <v>23414</v>
      </c>
      <c r="G38" s="82">
        <v>23414</v>
      </c>
    </row>
    <row r="39" spans="1:7" ht="38.25" customHeight="1" thickBot="1">
      <c r="A39" s="562"/>
      <c r="B39" s="483" t="s">
        <v>64</v>
      </c>
      <c r="C39" s="317" t="s">
        <v>60</v>
      </c>
      <c r="D39" s="536">
        <v>0</v>
      </c>
      <c r="E39" s="195"/>
      <c r="F39" s="479">
        <v>0</v>
      </c>
      <c r="G39" s="481">
        <v>0</v>
      </c>
    </row>
    <row r="40" spans="2:7" ht="29.25" customHeight="1" thickBot="1">
      <c r="B40" s="247" t="s">
        <v>7</v>
      </c>
      <c r="C40" s="247"/>
      <c r="D40" s="537">
        <f>SUM(D4:D39)</f>
        <v>4161</v>
      </c>
      <c r="E40" s="138"/>
      <c r="F40" s="480">
        <f>SUM(F4:F39)</f>
        <v>1998279.67</v>
      </c>
      <c r="G40" s="482">
        <f>SUM(G4:G39)</f>
        <v>1998280</v>
      </c>
    </row>
    <row r="41" spans="2:7" ht="24.75" customHeight="1" thickBot="1">
      <c r="B41" s="547" t="s">
        <v>8</v>
      </c>
      <c r="C41" s="548"/>
      <c r="D41" s="548"/>
      <c r="E41" s="548"/>
      <c r="F41" s="548"/>
      <c r="G41" s="549"/>
    </row>
    <row r="42" spans="2:7" ht="31.5" customHeight="1" thickBot="1">
      <c r="B42" s="550" t="s">
        <v>4809</v>
      </c>
      <c r="C42" s="551"/>
      <c r="D42" s="551"/>
      <c r="E42" s="552"/>
      <c r="F42" s="34">
        <v>417645.74</v>
      </c>
      <c r="G42" s="29">
        <v>303944.79</v>
      </c>
    </row>
    <row r="43" spans="2:7" ht="24.75" customHeight="1" thickBot="1">
      <c r="B43" s="553" t="s">
        <v>54</v>
      </c>
      <c r="C43" s="548"/>
      <c r="D43" s="548"/>
      <c r="E43" s="548"/>
      <c r="F43" s="548"/>
      <c r="G43" s="549"/>
    </row>
    <row r="44" spans="2:7" ht="20.25" customHeight="1" thickBot="1">
      <c r="B44" s="66"/>
      <c r="C44" s="28"/>
      <c r="D44" s="28"/>
      <c r="E44" s="67"/>
      <c r="F44" s="39">
        <f>F40+F42</f>
        <v>2415925.41</v>
      </c>
      <c r="G44" s="33">
        <f>G40+G42</f>
        <v>2302224.79</v>
      </c>
    </row>
    <row r="45" spans="2:7" ht="15.75" thickBot="1">
      <c r="B45" s="68"/>
      <c r="C45" s="32"/>
      <c r="D45" s="32"/>
      <c r="E45" s="69"/>
      <c r="F45" s="69"/>
      <c r="G45" s="70"/>
    </row>
    <row r="46" spans="2:10" ht="57" thickBot="1">
      <c r="B46" s="68"/>
      <c r="C46" s="32"/>
      <c r="D46" s="37" t="s">
        <v>38</v>
      </c>
      <c r="E46" s="38"/>
      <c r="F46" s="31">
        <f>F44/2</f>
        <v>1207962.705</v>
      </c>
      <c r="G46" s="515">
        <f>G44/2+104515+693</f>
        <v>1256320.395</v>
      </c>
      <c r="H46" s="516" t="s">
        <v>5369</v>
      </c>
      <c r="I46" s="30"/>
      <c r="J46" s="30"/>
    </row>
    <row r="47" spans="2:11" ht="58.5" customHeight="1" thickBot="1">
      <c r="B47" s="66"/>
      <c r="C47" s="28"/>
      <c r="D47" s="35" t="s">
        <v>39</v>
      </c>
      <c r="E47" s="36"/>
      <c r="F47" s="39">
        <f>F44/2</f>
        <v>1207962.705</v>
      </c>
      <c r="G47" s="308">
        <f>G44/2-104515-693</f>
        <v>1045904.395</v>
      </c>
      <c r="J47" s="30"/>
      <c r="K47" s="30"/>
    </row>
    <row r="48" spans="1:7" ht="15">
      <c r="A48" s="4"/>
      <c r="B48" s="32"/>
      <c r="C48" s="32"/>
      <c r="D48" s="32"/>
      <c r="E48" s="69"/>
      <c r="F48" s="69"/>
      <c r="G48" s="307"/>
    </row>
    <row r="49" ht="12" customHeight="1"/>
    <row r="50" ht="15.75" customHeight="1"/>
  </sheetData>
  <sheetProtection/>
  <mergeCells count="8">
    <mergeCell ref="B1:G1"/>
    <mergeCell ref="B3:G3"/>
    <mergeCell ref="B41:G41"/>
    <mergeCell ref="B42:E42"/>
    <mergeCell ref="B43:G43"/>
    <mergeCell ref="A4:A15"/>
    <mergeCell ref="A16:A23"/>
    <mergeCell ref="A24:A39"/>
  </mergeCells>
  <printOptions/>
  <pageMargins left="0.17" right="0.17" top="0.27" bottom="0.21" header="0.17" footer="0.17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3"/>
  <sheetViews>
    <sheetView zoomScalePageLayoutView="0" workbookViewId="0" topLeftCell="A1">
      <pane ySplit="4" topLeftCell="A791" activePane="bottomLeft" state="frozen"/>
      <selection pane="topLeft" activeCell="A1" sqref="A1"/>
      <selection pane="bottomLeft" activeCell="B766" sqref="B766"/>
    </sheetView>
  </sheetViews>
  <sheetFormatPr defaultColWidth="11.421875" defaultRowHeight="12.75"/>
  <cols>
    <col min="1" max="1" width="4.00390625" style="0" bestFit="1" customWidth="1"/>
    <col min="2" max="2" width="20.7109375" style="0" customWidth="1"/>
    <col min="3" max="3" width="13.8515625" style="0" customWidth="1"/>
    <col min="4" max="4" width="18.57421875" style="0" customWidth="1"/>
    <col min="5" max="5" width="6.7109375" style="0" bestFit="1" customWidth="1"/>
    <col min="6" max="6" width="15.8515625" style="0" customWidth="1"/>
    <col min="7" max="7" width="7.7109375" style="0" customWidth="1"/>
    <col min="8" max="8" width="13.00390625" style="0" bestFit="1" customWidth="1"/>
  </cols>
  <sheetData>
    <row r="1" spans="4:8" ht="13.5" thickBot="1">
      <c r="D1" s="1"/>
      <c r="E1" s="1"/>
      <c r="F1" s="1"/>
      <c r="G1" s="1"/>
      <c r="H1" s="1"/>
    </row>
    <row r="2" spans="2:8" ht="19.5" customHeight="1" thickBot="1">
      <c r="B2" s="563" t="s">
        <v>462</v>
      </c>
      <c r="C2" s="564"/>
      <c r="D2" s="564"/>
      <c r="E2" s="564"/>
      <c r="F2" s="584"/>
      <c r="G2" s="584"/>
      <c r="H2" s="585"/>
    </row>
    <row r="3" ht="13.5" thickBot="1"/>
    <row r="4" spans="1:8" ht="13.5" thickBot="1">
      <c r="A4" s="6" t="s">
        <v>14</v>
      </c>
      <c r="B4" s="6" t="s">
        <v>15</v>
      </c>
      <c r="C4" s="85" t="s">
        <v>125</v>
      </c>
      <c r="D4" s="6" t="s">
        <v>16</v>
      </c>
      <c r="E4" s="6" t="s">
        <v>20</v>
      </c>
      <c r="F4" s="6" t="s">
        <v>21</v>
      </c>
      <c r="G4" s="6" t="s">
        <v>42</v>
      </c>
      <c r="H4" s="6" t="s">
        <v>17</v>
      </c>
    </row>
    <row r="5" spans="1:8" ht="12.75">
      <c r="A5" s="443">
        <v>1</v>
      </c>
      <c r="B5" s="417" t="s">
        <v>3251</v>
      </c>
      <c r="C5" s="417" t="s">
        <v>844</v>
      </c>
      <c r="D5" s="418" t="s">
        <v>371</v>
      </c>
      <c r="E5" s="419">
        <v>20117</v>
      </c>
      <c r="F5" s="418" t="s">
        <v>372</v>
      </c>
      <c r="G5" s="49">
        <v>1</v>
      </c>
      <c r="H5" s="57">
        <v>501.67</v>
      </c>
    </row>
    <row r="6" spans="1:8" ht="22.5">
      <c r="A6" s="443">
        <v>2</v>
      </c>
      <c r="B6" s="379" t="s">
        <v>3252</v>
      </c>
      <c r="C6" s="379" t="s">
        <v>3253</v>
      </c>
      <c r="D6" s="379" t="s">
        <v>3254</v>
      </c>
      <c r="E6" s="379">
        <v>20000</v>
      </c>
      <c r="F6" s="379" t="s">
        <v>22</v>
      </c>
      <c r="G6" s="49">
        <v>1</v>
      </c>
      <c r="H6" s="390">
        <v>501.67</v>
      </c>
    </row>
    <row r="7" spans="1:8" ht="22.5">
      <c r="A7" s="443">
        <v>3</v>
      </c>
      <c r="B7" s="379" t="s">
        <v>689</v>
      </c>
      <c r="C7" s="379" t="s">
        <v>853</v>
      </c>
      <c r="D7" s="379" t="s">
        <v>3255</v>
      </c>
      <c r="E7" s="379">
        <v>20167</v>
      </c>
      <c r="F7" s="379" t="s">
        <v>680</v>
      </c>
      <c r="G7" s="49">
        <v>1</v>
      </c>
      <c r="H7" s="390">
        <v>752.51</v>
      </c>
    </row>
    <row r="8" spans="1:8" ht="45">
      <c r="A8" s="443">
        <v>4</v>
      </c>
      <c r="B8" s="379" t="s">
        <v>3256</v>
      </c>
      <c r="C8" s="379" t="s">
        <v>521</v>
      </c>
      <c r="D8" s="379" t="s">
        <v>3257</v>
      </c>
      <c r="E8" s="379">
        <v>20000</v>
      </c>
      <c r="F8" s="379" t="s">
        <v>22</v>
      </c>
      <c r="G8" s="49">
        <v>1</v>
      </c>
      <c r="H8" s="390">
        <v>501.67</v>
      </c>
    </row>
    <row r="9" spans="1:8" ht="22.5">
      <c r="A9" s="443">
        <v>5</v>
      </c>
      <c r="B9" s="379" t="s">
        <v>1791</v>
      </c>
      <c r="C9" s="379" t="s">
        <v>1118</v>
      </c>
      <c r="D9" s="379" t="s">
        <v>3258</v>
      </c>
      <c r="E9" s="379">
        <v>20090</v>
      </c>
      <c r="F9" s="379" t="s">
        <v>22</v>
      </c>
      <c r="G9" s="49">
        <v>1</v>
      </c>
      <c r="H9" s="390">
        <v>501.67</v>
      </c>
    </row>
    <row r="10" spans="1:8" ht="22.5">
      <c r="A10" s="443">
        <v>6</v>
      </c>
      <c r="B10" s="379" t="s">
        <v>3259</v>
      </c>
      <c r="C10" s="379" t="s">
        <v>1239</v>
      </c>
      <c r="D10" s="379" t="s">
        <v>3260</v>
      </c>
      <c r="E10" s="379">
        <v>20090</v>
      </c>
      <c r="F10" s="379" t="s">
        <v>22</v>
      </c>
      <c r="G10" s="49">
        <v>1</v>
      </c>
      <c r="H10" s="390">
        <v>501.67</v>
      </c>
    </row>
    <row r="11" spans="1:8" ht="22.5">
      <c r="A11" s="443">
        <v>7</v>
      </c>
      <c r="B11" s="379" t="s">
        <v>3261</v>
      </c>
      <c r="C11" s="379" t="s">
        <v>3262</v>
      </c>
      <c r="D11" s="379" t="s">
        <v>3263</v>
      </c>
      <c r="E11" s="379">
        <v>20000</v>
      </c>
      <c r="F11" s="379" t="s">
        <v>22</v>
      </c>
      <c r="G11" s="49">
        <v>1</v>
      </c>
      <c r="H11" s="390">
        <v>752.51</v>
      </c>
    </row>
    <row r="12" spans="1:8" ht="22.5">
      <c r="A12" s="443">
        <v>8</v>
      </c>
      <c r="B12" s="379" t="s">
        <v>3264</v>
      </c>
      <c r="C12" s="379" t="s">
        <v>631</v>
      </c>
      <c r="D12" s="379" t="s">
        <v>3265</v>
      </c>
      <c r="E12" s="379">
        <v>77150</v>
      </c>
      <c r="F12" s="379" t="s">
        <v>3266</v>
      </c>
      <c r="G12" s="49">
        <v>1</v>
      </c>
      <c r="H12" s="390">
        <v>501.67</v>
      </c>
    </row>
    <row r="13" spans="1:8" ht="22.5">
      <c r="A13" s="443">
        <v>9</v>
      </c>
      <c r="B13" s="379" t="s">
        <v>3267</v>
      </c>
      <c r="C13" s="379" t="s">
        <v>3268</v>
      </c>
      <c r="D13" s="379" t="s">
        <v>3269</v>
      </c>
      <c r="E13" s="379">
        <v>20000</v>
      </c>
      <c r="F13" s="379" t="s">
        <v>22</v>
      </c>
      <c r="G13" s="49">
        <v>1</v>
      </c>
      <c r="H13" s="390">
        <v>501.67</v>
      </c>
    </row>
    <row r="14" spans="1:8" ht="22.5">
      <c r="A14" s="443">
        <v>10</v>
      </c>
      <c r="B14" s="379" t="s">
        <v>3270</v>
      </c>
      <c r="C14" s="379" t="s">
        <v>129</v>
      </c>
      <c r="D14" s="379" t="s">
        <v>3271</v>
      </c>
      <c r="E14" s="379">
        <v>20000</v>
      </c>
      <c r="F14" s="379" t="s">
        <v>22</v>
      </c>
      <c r="G14" s="49">
        <v>1</v>
      </c>
      <c r="H14" s="390">
        <v>501.67</v>
      </c>
    </row>
    <row r="15" spans="1:8" ht="22.5">
      <c r="A15" s="443">
        <v>11</v>
      </c>
      <c r="B15" s="379" t="s">
        <v>3272</v>
      </c>
      <c r="C15" s="379" t="s">
        <v>1536</v>
      </c>
      <c r="D15" s="379" t="s">
        <v>3273</v>
      </c>
      <c r="E15" s="379">
        <v>20090</v>
      </c>
      <c r="F15" s="379" t="s">
        <v>22</v>
      </c>
      <c r="G15" s="49">
        <v>1</v>
      </c>
      <c r="H15" s="390">
        <v>501.67</v>
      </c>
    </row>
    <row r="16" spans="1:8" ht="33.75">
      <c r="A16" s="443">
        <v>12</v>
      </c>
      <c r="B16" s="379" t="s">
        <v>1018</v>
      </c>
      <c r="C16" s="379" t="s">
        <v>1830</v>
      </c>
      <c r="D16" s="379" t="s">
        <v>3274</v>
      </c>
      <c r="E16" s="379">
        <v>20000</v>
      </c>
      <c r="F16" s="379" t="s">
        <v>22</v>
      </c>
      <c r="G16" s="49">
        <v>1</v>
      </c>
      <c r="H16" s="390">
        <v>501.67</v>
      </c>
    </row>
    <row r="17" spans="1:8" ht="22.5">
      <c r="A17" s="443">
        <v>13</v>
      </c>
      <c r="B17" s="379" t="s">
        <v>2284</v>
      </c>
      <c r="C17" s="379" t="s">
        <v>1102</v>
      </c>
      <c r="D17" s="379" t="s">
        <v>3275</v>
      </c>
      <c r="E17" s="379">
        <v>20167</v>
      </c>
      <c r="F17" s="379" t="s">
        <v>1600</v>
      </c>
      <c r="G17" s="49">
        <v>1</v>
      </c>
      <c r="H17" s="390">
        <v>752.51</v>
      </c>
    </row>
    <row r="18" spans="1:8" ht="33.75">
      <c r="A18" s="443">
        <v>14</v>
      </c>
      <c r="B18" s="379" t="s">
        <v>3276</v>
      </c>
      <c r="C18" s="379" t="s">
        <v>803</v>
      </c>
      <c r="D18" s="379" t="s">
        <v>3277</v>
      </c>
      <c r="E18" s="379">
        <v>20090</v>
      </c>
      <c r="F18" s="379" t="s">
        <v>22</v>
      </c>
      <c r="G18" s="49">
        <v>1</v>
      </c>
      <c r="H18" s="390">
        <v>501.67</v>
      </c>
    </row>
    <row r="19" spans="1:8" ht="12.75">
      <c r="A19" s="443">
        <v>15</v>
      </c>
      <c r="B19" s="379" t="s">
        <v>3278</v>
      </c>
      <c r="C19" s="379" t="s">
        <v>3279</v>
      </c>
      <c r="D19" s="379" t="s">
        <v>3280</v>
      </c>
      <c r="E19" s="379">
        <v>20129</v>
      </c>
      <c r="F19" s="379" t="s">
        <v>48</v>
      </c>
      <c r="G19" s="49">
        <v>1</v>
      </c>
      <c r="H19" s="390">
        <v>501.67</v>
      </c>
    </row>
    <row r="20" spans="1:8" ht="12.75">
      <c r="A20" s="443">
        <v>16</v>
      </c>
      <c r="B20" s="379" t="s">
        <v>987</v>
      </c>
      <c r="C20" s="379" t="s">
        <v>169</v>
      </c>
      <c r="D20" s="379" t="s">
        <v>3281</v>
      </c>
      <c r="E20" s="379">
        <v>20090</v>
      </c>
      <c r="F20" s="379" t="s">
        <v>22</v>
      </c>
      <c r="G20" s="49">
        <v>1</v>
      </c>
      <c r="H20" s="390">
        <v>501.67</v>
      </c>
    </row>
    <row r="21" spans="1:8" ht="33.75">
      <c r="A21" s="443">
        <v>17</v>
      </c>
      <c r="B21" s="379" t="s">
        <v>3282</v>
      </c>
      <c r="C21" s="379" t="s">
        <v>2038</v>
      </c>
      <c r="D21" s="379" t="s">
        <v>3283</v>
      </c>
      <c r="E21" s="379">
        <v>20000</v>
      </c>
      <c r="F21" s="379" t="s">
        <v>22</v>
      </c>
      <c r="G21" s="49">
        <v>1</v>
      </c>
      <c r="H21" s="390">
        <v>501.67</v>
      </c>
    </row>
    <row r="22" spans="1:8" ht="33.75">
      <c r="A22" s="443">
        <v>18</v>
      </c>
      <c r="B22" s="379" t="s">
        <v>3284</v>
      </c>
      <c r="C22" s="379" t="s">
        <v>856</v>
      </c>
      <c r="D22" s="379" t="s">
        <v>3285</v>
      </c>
      <c r="E22" s="379">
        <v>20000</v>
      </c>
      <c r="F22" s="379" t="s">
        <v>22</v>
      </c>
      <c r="G22" s="49">
        <v>1</v>
      </c>
      <c r="H22" s="390">
        <v>501.67</v>
      </c>
    </row>
    <row r="23" spans="1:8" ht="12.75">
      <c r="A23" s="443">
        <v>19</v>
      </c>
      <c r="B23" s="379" t="s">
        <v>3286</v>
      </c>
      <c r="C23" s="379" t="s">
        <v>918</v>
      </c>
      <c r="D23" s="379" t="s">
        <v>3287</v>
      </c>
      <c r="E23" s="379">
        <v>20232</v>
      </c>
      <c r="F23" s="379" t="s">
        <v>1015</v>
      </c>
      <c r="G23" s="49">
        <v>1</v>
      </c>
      <c r="H23" s="390">
        <v>501.67</v>
      </c>
    </row>
    <row r="24" spans="1:8" ht="22.5">
      <c r="A24" s="443">
        <v>20</v>
      </c>
      <c r="B24" s="379" t="s">
        <v>2961</v>
      </c>
      <c r="C24" s="379" t="s">
        <v>1239</v>
      </c>
      <c r="D24" s="379" t="s">
        <v>3288</v>
      </c>
      <c r="E24" s="379" t="s">
        <v>3289</v>
      </c>
      <c r="F24" s="379" t="s">
        <v>1824</v>
      </c>
      <c r="G24" s="49">
        <v>1</v>
      </c>
      <c r="H24" s="390">
        <v>501.67</v>
      </c>
    </row>
    <row r="25" spans="1:8" ht="22.5">
      <c r="A25" s="443">
        <v>21</v>
      </c>
      <c r="B25" s="379" t="s">
        <v>1790</v>
      </c>
      <c r="C25" s="379" t="s">
        <v>3290</v>
      </c>
      <c r="D25" s="379" t="s">
        <v>3291</v>
      </c>
      <c r="E25" s="379">
        <v>13090</v>
      </c>
      <c r="F25" s="379" t="s">
        <v>3292</v>
      </c>
      <c r="G25" s="49">
        <v>1</v>
      </c>
      <c r="H25" s="390">
        <v>501.67</v>
      </c>
    </row>
    <row r="26" spans="1:8" ht="22.5">
      <c r="A26" s="443">
        <v>22</v>
      </c>
      <c r="B26" s="379" t="s">
        <v>3293</v>
      </c>
      <c r="C26" s="379"/>
      <c r="D26" s="379" t="s">
        <v>3294</v>
      </c>
      <c r="E26" s="379">
        <v>20000</v>
      </c>
      <c r="F26" s="379" t="s">
        <v>22</v>
      </c>
      <c r="G26" s="49">
        <v>1</v>
      </c>
      <c r="H26" s="390">
        <v>501.67</v>
      </c>
    </row>
    <row r="27" spans="1:8" ht="22.5">
      <c r="A27" s="443">
        <v>23</v>
      </c>
      <c r="B27" s="379" t="s">
        <v>987</v>
      </c>
      <c r="C27" s="379" t="s">
        <v>1702</v>
      </c>
      <c r="D27" s="379" t="s">
        <v>3295</v>
      </c>
      <c r="E27" s="379">
        <v>20090</v>
      </c>
      <c r="F27" s="379" t="s">
        <v>22</v>
      </c>
      <c r="G27" s="49">
        <v>1</v>
      </c>
      <c r="H27" s="390">
        <v>501.67</v>
      </c>
    </row>
    <row r="28" spans="1:8" ht="12.75">
      <c r="A28" s="443">
        <v>24</v>
      </c>
      <c r="B28" s="379" t="s">
        <v>3296</v>
      </c>
      <c r="C28" s="379" t="s">
        <v>1979</v>
      </c>
      <c r="D28" s="379" t="s">
        <v>3297</v>
      </c>
      <c r="E28" s="379">
        <v>20000</v>
      </c>
      <c r="F28" s="379" t="s">
        <v>22</v>
      </c>
      <c r="G28" s="49">
        <v>1</v>
      </c>
      <c r="H28" s="390">
        <v>501.67</v>
      </c>
    </row>
    <row r="29" spans="1:8" ht="22.5">
      <c r="A29" s="443">
        <v>25</v>
      </c>
      <c r="B29" s="379" t="s">
        <v>3282</v>
      </c>
      <c r="C29" s="379" t="s">
        <v>1034</v>
      </c>
      <c r="D29" s="379" t="s">
        <v>3298</v>
      </c>
      <c r="E29" s="379">
        <v>20167</v>
      </c>
      <c r="F29" s="379" t="s">
        <v>77</v>
      </c>
      <c r="G29" s="49">
        <v>1</v>
      </c>
      <c r="H29" s="390">
        <v>501.67</v>
      </c>
    </row>
    <row r="30" spans="1:8" ht="33.75">
      <c r="A30" s="443">
        <v>26</v>
      </c>
      <c r="B30" s="379" t="s">
        <v>3299</v>
      </c>
      <c r="C30" s="379" t="s">
        <v>3300</v>
      </c>
      <c r="D30" s="379" t="s">
        <v>3301</v>
      </c>
      <c r="E30" s="379">
        <v>20000</v>
      </c>
      <c r="F30" s="379" t="s">
        <v>22</v>
      </c>
      <c r="G30" s="49">
        <v>1</v>
      </c>
      <c r="H30" s="390">
        <v>501.67</v>
      </c>
    </row>
    <row r="31" spans="1:8" ht="45">
      <c r="A31" s="443">
        <v>27</v>
      </c>
      <c r="B31" s="379" t="s">
        <v>1466</v>
      </c>
      <c r="C31" s="379" t="s">
        <v>166</v>
      </c>
      <c r="D31" s="379" t="s">
        <v>3302</v>
      </c>
      <c r="E31" s="379">
        <v>20000</v>
      </c>
      <c r="F31" s="379" t="s">
        <v>22</v>
      </c>
      <c r="G31" s="49">
        <v>1</v>
      </c>
      <c r="H31" s="390">
        <v>501.67</v>
      </c>
    </row>
    <row r="32" spans="1:8" ht="22.5">
      <c r="A32" s="443">
        <v>28</v>
      </c>
      <c r="B32" s="379" t="s">
        <v>3303</v>
      </c>
      <c r="C32" s="379" t="s">
        <v>521</v>
      </c>
      <c r="D32" s="379" t="s">
        <v>3304</v>
      </c>
      <c r="E32" s="379">
        <v>20000</v>
      </c>
      <c r="F32" s="379" t="s">
        <v>22</v>
      </c>
      <c r="G32" s="49">
        <v>1</v>
      </c>
      <c r="H32" s="390">
        <v>501.67</v>
      </c>
    </row>
    <row r="33" spans="1:8" ht="33.75">
      <c r="A33" s="443">
        <v>29</v>
      </c>
      <c r="B33" s="379" t="s">
        <v>3305</v>
      </c>
      <c r="C33" s="379" t="s">
        <v>3306</v>
      </c>
      <c r="D33" s="379" t="s">
        <v>3307</v>
      </c>
      <c r="E33" s="379">
        <v>20090</v>
      </c>
      <c r="F33" s="379" t="s">
        <v>22</v>
      </c>
      <c r="G33" s="49">
        <v>1</v>
      </c>
      <c r="H33" s="390">
        <v>501.67</v>
      </c>
    </row>
    <row r="34" spans="1:8" ht="22.5">
      <c r="A34" s="443">
        <v>30</v>
      </c>
      <c r="B34" s="379" t="s">
        <v>1791</v>
      </c>
      <c r="C34" s="379" t="s">
        <v>3308</v>
      </c>
      <c r="D34" s="379" t="s">
        <v>3309</v>
      </c>
      <c r="E34" s="379">
        <v>20000</v>
      </c>
      <c r="F34" s="379" t="s">
        <v>22</v>
      </c>
      <c r="G34" s="49">
        <v>1</v>
      </c>
      <c r="H34" s="390">
        <v>501.67</v>
      </c>
    </row>
    <row r="35" spans="1:8" ht="22.5">
      <c r="A35" s="443">
        <v>31</v>
      </c>
      <c r="B35" s="379" t="s">
        <v>3310</v>
      </c>
      <c r="C35" s="379" t="s">
        <v>3311</v>
      </c>
      <c r="D35" s="379" t="s">
        <v>3312</v>
      </c>
      <c r="E35" s="379">
        <v>20090</v>
      </c>
      <c r="F35" s="379" t="s">
        <v>22</v>
      </c>
      <c r="G35" s="49">
        <v>1</v>
      </c>
      <c r="H35" s="390">
        <v>501.67</v>
      </c>
    </row>
    <row r="36" spans="1:8" ht="22.5">
      <c r="A36" s="443">
        <v>32</v>
      </c>
      <c r="B36" s="379" t="s">
        <v>728</v>
      </c>
      <c r="C36" s="379" t="s">
        <v>3313</v>
      </c>
      <c r="D36" s="379" t="s">
        <v>3314</v>
      </c>
      <c r="E36" s="379">
        <v>20000</v>
      </c>
      <c r="F36" s="379" t="s">
        <v>22</v>
      </c>
      <c r="G36" s="49">
        <v>1</v>
      </c>
      <c r="H36" s="390">
        <v>501.67</v>
      </c>
    </row>
    <row r="37" spans="1:8" ht="12.75">
      <c r="A37" s="443">
        <v>33</v>
      </c>
      <c r="B37" s="379" t="s">
        <v>2027</v>
      </c>
      <c r="C37" s="379" t="s">
        <v>3315</v>
      </c>
      <c r="D37" s="379" t="s">
        <v>3316</v>
      </c>
      <c r="E37" s="379">
        <v>20000</v>
      </c>
      <c r="F37" s="379" t="s">
        <v>22</v>
      </c>
      <c r="G37" s="49">
        <v>1</v>
      </c>
      <c r="H37" s="390">
        <v>501.67</v>
      </c>
    </row>
    <row r="38" spans="1:8" ht="22.5">
      <c r="A38" s="443">
        <v>34</v>
      </c>
      <c r="B38" s="379" t="s">
        <v>3317</v>
      </c>
      <c r="C38" s="379" t="s">
        <v>2025</v>
      </c>
      <c r="D38" s="379" t="s">
        <v>3318</v>
      </c>
      <c r="E38" s="379">
        <v>20000</v>
      </c>
      <c r="F38" s="379" t="s">
        <v>22</v>
      </c>
      <c r="G38" s="49">
        <v>1</v>
      </c>
      <c r="H38" s="390">
        <v>501.67</v>
      </c>
    </row>
    <row r="39" spans="1:8" ht="12.75">
      <c r="A39" s="443">
        <v>35</v>
      </c>
      <c r="B39" s="379" t="s">
        <v>1145</v>
      </c>
      <c r="C39" s="379" t="s">
        <v>3319</v>
      </c>
      <c r="D39" s="379" t="s">
        <v>3320</v>
      </c>
      <c r="E39" s="379">
        <v>20090</v>
      </c>
      <c r="F39" s="379" t="s">
        <v>22</v>
      </c>
      <c r="G39" s="49">
        <v>1</v>
      </c>
      <c r="H39" s="390">
        <v>501.67</v>
      </c>
    </row>
    <row r="40" spans="1:8" ht="22.5">
      <c r="A40" s="443">
        <v>36</v>
      </c>
      <c r="B40" s="379" t="s">
        <v>3321</v>
      </c>
      <c r="C40" s="379" t="s">
        <v>2060</v>
      </c>
      <c r="D40" s="379" t="s">
        <v>3322</v>
      </c>
      <c r="E40" s="379">
        <v>20118</v>
      </c>
      <c r="F40" s="379" t="s">
        <v>650</v>
      </c>
      <c r="G40" s="49">
        <v>1</v>
      </c>
      <c r="H40" s="390">
        <v>501.67</v>
      </c>
    </row>
    <row r="41" spans="1:8" ht="22.5">
      <c r="A41" s="443">
        <v>37</v>
      </c>
      <c r="B41" s="379" t="s">
        <v>899</v>
      </c>
      <c r="C41" s="379" t="s">
        <v>744</v>
      </c>
      <c r="D41" s="379" t="s">
        <v>3323</v>
      </c>
      <c r="E41" s="379">
        <v>20000</v>
      </c>
      <c r="F41" s="379" t="s">
        <v>22</v>
      </c>
      <c r="G41" s="49">
        <v>1</v>
      </c>
      <c r="H41" s="390">
        <v>501.67</v>
      </c>
    </row>
    <row r="42" spans="1:8" ht="12.75">
      <c r="A42" s="443">
        <v>38</v>
      </c>
      <c r="B42" s="379" t="s">
        <v>2642</v>
      </c>
      <c r="C42" s="379" t="s">
        <v>803</v>
      </c>
      <c r="D42" s="379" t="s">
        <v>3324</v>
      </c>
      <c r="E42" s="379">
        <v>20151</v>
      </c>
      <c r="F42" s="379" t="s">
        <v>603</v>
      </c>
      <c r="G42" s="49">
        <v>1</v>
      </c>
      <c r="H42" s="390">
        <v>501.67</v>
      </c>
    </row>
    <row r="43" spans="1:8" ht="45">
      <c r="A43" s="443">
        <v>39</v>
      </c>
      <c r="B43" s="379" t="s">
        <v>3325</v>
      </c>
      <c r="C43" s="379" t="s">
        <v>631</v>
      </c>
      <c r="D43" s="379" t="s">
        <v>3302</v>
      </c>
      <c r="E43" s="379">
        <v>20000</v>
      </c>
      <c r="F43" s="379" t="s">
        <v>22</v>
      </c>
      <c r="G43" s="49">
        <v>1</v>
      </c>
      <c r="H43" s="390">
        <v>501.67</v>
      </c>
    </row>
    <row r="44" spans="1:8" ht="22.5">
      <c r="A44" s="443">
        <v>40</v>
      </c>
      <c r="B44" s="379" t="s">
        <v>2284</v>
      </c>
      <c r="C44" s="379" t="s">
        <v>200</v>
      </c>
      <c r="D44" s="379" t="s">
        <v>3326</v>
      </c>
      <c r="E44" s="379">
        <v>20090</v>
      </c>
      <c r="F44" s="379" t="s">
        <v>22</v>
      </c>
      <c r="G44" s="49">
        <v>1</v>
      </c>
      <c r="H44" s="390">
        <v>501.67</v>
      </c>
    </row>
    <row r="45" spans="1:8" ht="22.5">
      <c r="A45" s="443">
        <v>41</v>
      </c>
      <c r="B45" s="379" t="s">
        <v>3327</v>
      </c>
      <c r="C45" s="379" t="s">
        <v>819</v>
      </c>
      <c r="D45" s="379" t="s">
        <v>3328</v>
      </c>
      <c r="E45" s="379">
        <v>20157</v>
      </c>
      <c r="F45" s="379" t="s">
        <v>1158</v>
      </c>
      <c r="G45" s="49">
        <v>1</v>
      </c>
      <c r="H45" s="390">
        <v>501.67</v>
      </c>
    </row>
    <row r="46" spans="1:11" ht="12.75">
      <c r="A46" s="443">
        <v>42</v>
      </c>
      <c r="B46" s="379" t="s">
        <v>3329</v>
      </c>
      <c r="C46" s="379" t="s">
        <v>1830</v>
      </c>
      <c r="D46" s="379" t="s">
        <v>3330</v>
      </c>
      <c r="E46" s="379" t="s">
        <v>3331</v>
      </c>
      <c r="F46" s="379" t="s">
        <v>3332</v>
      </c>
      <c r="G46" s="49">
        <v>1</v>
      </c>
      <c r="H46" s="390">
        <v>501.67</v>
      </c>
      <c r="J46" s="231"/>
      <c r="K46" s="444"/>
    </row>
    <row r="47" spans="1:8" ht="33.75">
      <c r="A47" s="443">
        <v>43</v>
      </c>
      <c r="B47" s="379" t="s">
        <v>1173</v>
      </c>
      <c r="C47" s="379" t="s">
        <v>3333</v>
      </c>
      <c r="D47" s="379" t="s">
        <v>3334</v>
      </c>
      <c r="E47" s="379">
        <v>20090</v>
      </c>
      <c r="F47" s="379" t="s">
        <v>22</v>
      </c>
      <c r="G47" s="49">
        <v>1</v>
      </c>
      <c r="H47" s="390">
        <v>501.67</v>
      </c>
    </row>
    <row r="48" spans="1:8" ht="22.5">
      <c r="A48" s="443">
        <v>44</v>
      </c>
      <c r="B48" s="379" t="s">
        <v>3335</v>
      </c>
      <c r="C48" s="379" t="s">
        <v>1239</v>
      </c>
      <c r="D48" s="379" t="s">
        <v>3336</v>
      </c>
      <c r="E48" s="379">
        <v>20000</v>
      </c>
      <c r="F48" s="379" t="s">
        <v>22</v>
      </c>
      <c r="G48" s="49">
        <v>1</v>
      </c>
      <c r="H48" s="390">
        <v>501.67</v>
      </c>
    </row>
    <row r="49" spans="1:8" ht="22.5">
      <c r="A49" s="443">
        <v>45</v>
      </c>
      <c r="B49" s="379" t="s">
        <v>3337</v>
      </c>
      <c r="C49" s="379" t="s">
        <v>853</v>
      </c>
      <c r="D49" s="379" t="s">
        <v>3294</v>
      </c>
      <c r="E49" s="379">
        <v>20000</v>
      </c>
      <c r="F49" s="379" t="s">
        <v>22</v>
      </c>
      <c r="G49" s="49">
        <v>1</v>
      </c>
      <c r="H49" s="390">
        <v>501.67</v>
      </c>
    </row>
    <row r="50" spans="1:8" ht="22.5">
      <c r="A50" s="443">
        <v>46</v>
      </c>
      <c r="B50" s="379" t="s">
        <v>1790</v>
      </c>
      <c r="C50" s="379" t="s">
        <v>166</v>
      </c>
      <c r="D50" s="379" t="s">
        <v>3294</v>
      </c>
      <c r="E50" s="379">
        <v>20000</v>
      </c>
      <c r="F50" s="379" t="s">
        <v>22</v>
      </c>
      <c r="G50" s="49">
        <v>1</v>
      </c>
      <c r="H50" s="390">
        <v>501.67</v>
      </c>
    </row>
    <row r="51" spans="1:8" ht="33.75">
      <c r="A51" s="443">
        <v>47</v>
      </c>
      <c r="B51" s="379" t="s">
        <v>3338</v>
      </c>
      <c r="C51" s="379" t="s">
        <v>3339</v>
      </c>
      <c r="D51" s="379" t="s">
        <v>3340</v>
      </c>
      <c r="E51" s="379">
        <v>20000</v>
      </c>
      <c r="F51" s="379" t="s">
        <v>22</v>
      </c>
      <c r="G51" s="49">
        <v>1</v>
      </c>
      <c r="H51" s="390">
        <v>501.67</v>
      </c>
    </row>
    <row r="52" spans="1:8" ht="12.75">
      <c r="A52" s="443">
        <v>48</v>
      </c>
      <c r="B52" s="379" t="s">
        <v>544</v>
      </c>
      <c r="C52" s="379" t="s">
        <v>1171</v>
      </c>
      <c r="D52" s="379" t="s">
        <v>1090</v>
      </c>
      <c r="E52" s="379">
        <v>20121</v>
      </c>
      <c r="F52" s="379" t="s">
        <v>3341</v>
      </c>
      <c r="G52" s="49">
        <v>1</v>
      </c>
      <c r="H52" s="390">
        <v>501.67</v>
      </c>
    </row>
    <row r="53" spans="1:8" ht="12.75">
      <c r="A53" s="443">
        <v>49</v>
      </c>
      <c r="B53" s="379" t="s">
        <v>1523</v>
      </c>
      <c r="C53" s="379" t="s">
        <v>781</v>
      </c>
      <c r="D53" s="379" t="s">
        <v>3342</v>
      </c>
      <c r="E53" s="379">
        <v>20000</v>
      </c>
      <c r="F53" s="379" t="s">
        <v>22</v>
      </c>
      <c r="G53" s="49">
        <v>1</v>
      </c>
      <c r="H53" s="390">
        <v>501.67</v>
      </c>
    </row>
    <row r="54" spans="1:8" ht="33.75">
      <c r="A54" s="443">
        <v>50</v>
      </c>
      <c r="B54" s="379" t="s">
        <v>1319</v>
      </c>
      <c r="C54" s="379" t="s">
        <v>781</v>
      </c>
      <c r="D54" s="379" t="s">
        <v>3283</v>
      </c>
      <c r="E54" s="379">
        <v>20000</v>
      </c>
      <c r="F54" s="379" t="s">
        <v>22</v>
      </c>
      <c r="G54" s="49">
        <v>1</v>
      </c>
      <c r="H54" s="390">
        <v>501.67</v>
      </c>
    </row>
    <row r="55" spans="1:8" ht="12.75">
      <c r="A55" s="443">
        <v>51</v>
      </c>
      <c r="B55" s="379" t="s">
        <v>3343</v>
      </c>
      <c r="C55" s="379" t="s">
        <v>2063</v>
      </c>
      <c r="D55" s="379" t="s">
        <v>3344</v>
      </c>
      <c r="E55" s="379">
        <v>20117</v>
      </c>
      <c r="F55" s="379" t="s">
        <v>56</v>
      </c>
      <c r="G55" s="49">
        <v>1</v>
      </c>
      <c r="H55" s="390">
        <v>752.51</v>
      </c>
    </row>
    <row r="56" spans="1:8" ht="12.75">
      <c r="A56" s="443">
        <v>52</v>
      </c>
      <c r="B56" s="379" t="s">
        <v>2708</v>
      </c>
      <c r="C56" s="379" t="s">
        <v>3345</v>
      </c>
      <c r="D56" s="379" t="s">
        <v>1337</v>
      </c>
      <c r="E56" s="379">
        <v>20130</v>
      </c>
      <c r="F56" s="379" t="s">
        <v>798</v>
      </c>
      <c r="G56" s="49">
        <v>1</v>
      </c>
      <c r="H56" s="390">
        <v>501.67</v>
      </c>
    </row>
    <row r="57" spans="1:8" ht="12.75">
      <c r="A57" s="443">
        <v>53</v>
      </c>
      <c r="B57" s="379" t="s">
        <v>3346</v>
      </c>
      <c r="C57" s="379" t="s">
        <v>3347</v>
      </c>
      <c r="D57" s="379" t="s">
        <v>3348</v>
      </c>
      <c r="E57" s="379">
        <v>20000</v>
      </c>
      <c r="F57" s="379" t="s">
        <v>22</v>
      </c>
      <c r="G57" s="49">
        <v>1</v>
      </c>
      <c r="H57" s="390">
        <v>501.67</v>
      </c>
    </row>
    <row r="58" spans="1:8" ht="22.5">
      <c r="A58" s="443">
        <v>54</v>
      </c>
      <c r="B58" s="379" t="s">
        <v>3349</v>
      </c>
      <c r="C58" s="379" t="s">
        <v>3350</v>
      </c>
      <c r="D58" s="379" t="s">
        <v>3351</v>
      </c>
      <c r="E58" s="379">
        <v>20000</v>
      </c>
      <c r="F58" s="379" t="s">
        <v>22</v>
      </c>
      <c r="G58" s="49">
        <v>1</v>
      </c>
      <c r="H58" s="390">
        <v>501.67</v>
      </c>
    </row>
    <row r="59" spans="1:8" ht="33.75">
      <c r="A59" s="443">
        <v>55</v>
      </c>
      <c r="B59" s="379" t="s">
        <v>1790</v>
      </c>
      <c r="C59" s="379" t="s">
        <v>2592</v>
      </c>
      <c r="D59" s="379" t="s">
        <v>3352</v>
      </c>
      <c r="E59" s="379">
        <v>20000</v>
      </c>
      <c r="F59" s="379" t="s">
        <v>22</v>
      </c>
      <c r="G59" s="49">
        <v>1</v>
      </c>
      <c r="H59" s="390">
        <v>501.67</v>
      </c>
    </row>
    <row r="60" spans="1:8" ht="33.75">
      <c r="A60" s="443">
        <v>56</v>
      </c>
      <c r="B60" s="379" t="s">
        <v>3353</v>
      </c>
      <c r="C60" s="379" t="s">
        <v>176</v>
      </c>
      <c r="D60" s="379" t="s">
        <v>3354</v>
      </c>
      <c r="E60" s="379">
        <v>20000</v>
      </c>
      <c r="F60" s="379" t="s">
        <v>22</v>
      </c>
      <c r="G60" s="49">
        <v>1</v>
      </c>
      <c r="H60" s="390">
        <v>501.67</v>
      </c>
    </row>
    <row r="61" spans="1:8" ht="33.75">
      <c r="A61" s="443">
        <v>57</v>
      </c>
      <c r="B61" s="379" t="s">
        <v>3355</v>
      </c>
      <c r="C61" s="379" t="s">
        <v>270</v>
      </c>
      <c r="D61" s="379" t="s">
        <v>3356</v>
      </c>
      <c r="E61" s="379">
        <v>20000</v>
      </c>
      <c r="F61" s="379" t="s">
        <v>22</v>
      </c>
      <c r="G61" s="49">
        <v>1</v>
      </c>
      <c r="H61" s="390">
        <v>501.67</v>
      </c>
    </row>
    <row r="62" spans="1:8" ht="33.75">
      <c r="A62" s="443">
        <v>58</v>
      </c>
      <c r="B62" s="379" t="s">
        <v>3357</v>
      </c>
      <c r="C62" s="379" t="s">
        <v>3358</v>
      </c>
      <c r="D62" s="379" t="s">
        <v>3359</v>
      </c>
      <c r="E62" s="379">
        <v>20090</v>
      </c>
      <c r="F62" s="379" t="s">
        <v>22</v>
      </c>
      <c r="G62" s="49">
        <v>1</v>
      </c>
      <c r="H62" s="390">
        <v>501.67</v>
      </c>
    </row>
    <row r="63" spans="1:8" ht="22.5">
      <c r="A63" s="443">
        <v>59</v>
      </c>
      <c r="B63" s="379" t="s">
        <v>3360</v>
      </c>
      <c r="C63" s="379" t="s">
        <v>827</v>
      </c>
      <c r="D63" s="379" t="s">
        <v>3361</v>
      </c>
      <c r="E63" s="379">
        <v>20090</v>
      </c>
      <c r="F63" s="379" t="s">
        <v>22</v>
      </c>
      <c r="G63" s="49">
        <v>1</v>
      </c>
      <c r="H63" s="390">
        <v>501.67</v>
      </c>
    </row>
    <row r="64" spans="1:8" ht="33.75">
      <c r="A64" s="443">
        <v>60</v>
      </c>
      <c r="B64" s="379" t="s">
        <v>3362</v>
      </c>
      <c r="C64" s="379" t="s">
        <v>3363</v>
      </c>
      <c r="D64" s="379" t="s">
        <v>3364</v>
      </c>
      <c r="E64" s="379">
        <v>20000</v>
      </c>
      <c r="F64" s="379" t="s">
        <v>22</v>
      </c>
      <c r="G64" s="49">
        <v>1</v>
      </c>
      <c r="H64" s="390">
        <v>501.67</v>
      </c>
    </row>
    <row r="65" spans="1:8" ht="22.5">
      <c r="A65" s="443">
        <v>61</v>
      </c>
      <c r="B65" s="379" t="s">
        <v>1244</v>
      </c>
      <c r="C65" s="379" t="s">
        <v>3365</v>
      </c>
      <c r="D65" s="379" t="s">
        <v>3366</v>
      </c>
      <c r="E65" s="379">
        <v>20090</v>
      </c>
      <c r="F65" s="379" t="s">
        <v>22</v>
      </c>
      <c r="G65" s="49">
        <v>1</v>
      </c>
      <c r="H65" s="390">
        <v>501.67</v>
      </c>
    </row>
    <row r="66" spans="1:8" ht="22.5">
      <c r="A66" s="443">
        <v>62</v>
      </c>
      <c r="B66" s="379" t="s">
        <v>3367</v>
      </c>
      <c r="C66" s="379" t="s">
        <v>3313</v>
      </c>
      <c r="D66" s="379" t="s">
        <v>3368</v>
      </c>
      <c r="E66" s="379">
        <v>20000</v>
      </c>
      <c r="F66" s="379" t="s">
        <v>22</v>
      </c>
      <c r="G66" s="49">
        <v>1</v>
      </c>
      <c r="H66" s="390">
        <v>501.67</v>
      </c>
    </row>
    <row r="67" spans="1:8" ht="33.75">
      <c r="A67" s="443">
        <v>63</v>
      </c>
      <c r="B67" s="379" t="s">
        <v>3369</v>
      </c>
      <c r="C67" s="379" t="s">
        <v>3370</v>
      </c>
      <c r="D67" s="379" t="s">
        <v>3371</v>
      </c>
      <c r="E67" s="379">
        <v>20090</v>
      </c>
      <c r="F67" s="379" t="s">
        <v>22</v>
      </c>
      <c r="G67" s="49">
        <v>1</v>
      </c>
      <c r="H67" s="390">
        <v>501.67</v>
      </c>
    </row>
    <row r="68" spans="1:8" ht="33.75">
      <c r="A68" s="443">
        <v>64</v>
      </c>
      <c r="B68" s="379" t="s">
        <v>1669</v>
      </c>
      <c r="C68" s="379" t="s">
        <v>3363</v>
      </c>
      <c r="D68" s="379" t="s">
        <v>3372</v>
      </c>
      <c r="E68" s="379">
        <v>20000</v>
      </c>
      <c r="F68" s="379" t="s">
        <v>22</v>
      </c>
      <c r="G68" s="49">
        <v>1</v>
      </c>
      <c r="H68" s="390">
        <v>501.67</v>
      </c>
    </row>
    <row r="69" spans="1:8" ht="12.75">
      <c r="A69" s="443">
        <v>65</v>
      </c>
      <c r="B69" s="379" t="s">
        <v>3373</v>
      </c>
      <c r="C69" s="379" t="s">
        <v>2352</v>
      </c>
      <c r="D69" s="379" t="s">
        <v>3374</v>
      </c>
      <c r="E69" s="379">
        <v>20130</v>
      </c>
      <c r="F69" s="379" t="s">
        <v>798</v>
      </c>
      <c r="G69" s="49">
        <v>1</v>
      </c>
      <c r="H69" s="390">
        <v>501.67</v>
      </c>
    </row>
    <row r="70" spans="1:8" ht="12.75">
      <c r="A70" s="443">
        <v>66</v>
      </c>
      <c r="B70" s="379" t="s">
        <v>1984</v>
      </c>
      <c r="C70" s="379" t="s">
        <v>945</v>
      </c>
      <c r="D70" s="379" t="s">
        <v>3375</v>
      </c>
      <c r="E70" s="379">
        <v>20110</v>
      </c>
      <c r="F70" s="379" t="s">
        <v>3376</v>
      </c>
      <c r="G70" s="49">
        <v>1</v>
      </c>
      <c r="H70" s="390">
        <v>501.67</v>
      </c>
    </row>
    <row r="71" spans="1:8" ht="22.5">
      <c r="A71" s="443">
        <v>67</v>
      </c>
      <c r="B71" s="379" t="s">
        <v>1376</v>
      </c>
      <c r="C71" s="379" t="s">
        <v>129</v>
      </c>
      <c r="D71" s="379" t="s">
        <v>3377</v>
      </c>
      <c r="E71" s="379">
        <v>20090</v>
      </c>
      <c r="F71" s="379" t="s">
        <v>22</v>
      </c>
      <c r="G71" s="49">
        <v>1</v>
      </c>
      <c r="H71" s="390">
        <v>501.67</v>
      </c>
    </row>
    <row r="72" spans="1:8" ht="12.75">
      <c r="A72" s="443">
        <v>68</v>
      </c>
      <c r="B72" s="379" t="s">
        <v>3378</v>
      </c>
      <c r="C72" s="379" t="s">
        <v>154</v>
      </c>
      <c r="D72" s="379" t="s">
        <v>3379</v>
      </c>
      <c r="E72" s="379">
        <v>20166</v>
      </c>
      <c r="F72" s="379" t="s">
        <v>532</v>
      </c>
      <c r="G72" s="49">
        <v>1</v>
      </c>
      <c r="H72" s="390">
        <v>752.51</v>
      </c>
    </row>
    <row r="73" spans="1:8" ht="12.75">
      <c r="A73" s="443">
        <v>69</v>
      </c>
      <c r="B73" s="379" t="s">
        <v>3380</v>
      </c>
      <c r="C73" s="379" t="s">
        <v>1270</v>
      </c>
      <c r="D73" s="379" t="s">
        <v>28</v>
      </c>
      <c r="E73" s="379">
        <v>20136</v>
      </c>
      <c r="F73" s="379" t="s">
        <v>1192</v>
      </c>
      <c r="G73" s="49">
        <v>1</v>
      </c>
      <c r="H73" s="390">
        <v>501.67</v>
      </c>
    </row>
    <row r="74" spans="1:8" ht="12.75">
      <c r="A74" s="443">
        <v>70</v>
      </c>
      <c r="B74" s="379" t="s">
        <v>3381</v>
      </c>
      <c r="C74" s="379" t="s">
        <v>3382</v>
      </c>
      <c r="D74" s="379" t="s">
        <v>3383</v>
      </c>
      <c r="E74" s="379">
        <v>20137</v>
      </c>
      <c r="F74" s="379" t="s">
        <v>80</v>
      </c>
      <c r="G74" s="49">
        <v>1</v>
      </c>
      <c r="H74" s="390">
        <v>752.51</v>
      </c>
    </row>
    <row r="75" spans="1:8" ht="22.5">
      <c r="A75" s="443">
        <v>71</v>
      </c>
      <c r="B75" s="379" t="s">
        <v>3384</v>
      </c>
      <c r="C75" s="379" t="s">
        <v>3385</v>
      </c>
      <c r="D75" s="379" t="s">
        <v>3386</v>
      </c>
      <c r="E75" s="379">
        <v>20144</v>
      </c>
      <c r="F75" s="379" t="s">
        <v>1094</v>
      </c>
      <c r="G75" s="49">
        <v>1</v>
      </c>
      <c r="H75" s="390">
        <v>752.51</v>
      </c>
    </row>
    <row r="76" spans="1:8" ht="12.75">
      <c r="A76" s="443">
        <v>72</v>
      </c>
      <c r="B76" s="379" t="s">
        <v>3387</v>
      </c>
      <c r="C76" s="379" t="s">
        <v>1183</v>
      </c>
      <c r="D76" s="379" t="s">
        <v>3388</v>
      </c>
      <c r="E76" s="379" t="s">
        <v>3389</v>
      </c>
      <c r="F76" s="379" t="s">
        <v>3390</v>
      </c>
      <c r="G76" s="49">
        <v>1</v>
      </c>
      <c r="H76" s="390">
        <v>501.67</v>
      </c>
    </row>
    <row r="77" spans="1:8" ht="22.5">
      <c r="A77" s="443">
        <v>73</v>
      </c>
      <c r="B77" s="379" t="s">
        <v>787</v>
      </c>
      <c r="C77" s="379" t="s">
        <v>3391</v>
      </c>
      <c r="D77" s="379" t="s">
        <v>3392</v>
      </c>
      <c r="E77" s="379">
        <v>20090</v>
      </c>
      <c r="F77" s="379" t="s">
        <v>22</v>
      </c>
      <c r="G77" s="49">
        <v>1</v>
      </c>
      <c r="H77" s="390">
        <v>501.67</v>
      </c>
    </row>
    <row r="78" spans="1:8" ht="22.5">
      <c r="A78" s="443">
        <v>74</v>
      </c>
      <c r="B78" s="379" t="s">
        <v>3393</v>
      </c>
      <c r="C78" s="379" t="s">
        <v>129</v>
      </c>
      <c r="D78" s="379" t="s">
        <v>3394</v>
      </c>
      <c r="E78" s="379">
        <v>69500</v>
      </c>
      <c r="F78" s="379" t="s">
        <v>3395</v>
      </c>
      <c r="G78" s="49">
        <v>1</v>
      </c>
      <c r="H78" s="390">
        <v>501.67</v>
      </c>
    </row>
    <row r="79" spans="1:8" ht="12.75">
      <c r="A79" s="443">
        <v>75</v>
      </c>
      <c r="B79" s="379" t="s">
        <v>3396</v>
      </c>
      <c r="C79" s="379" t="s">
        <v>2060</v>
      </c>
      <c r="D79" s="379" t="s">
        <v>3397</v>
      </c>
      <c r="E79" s="379">
        <v>20213</v>
      </c>
      <c r="F79" s="379" t="s">
        <v>81</v>
      </c>
      <c r="G79" s="49">
        <v>1</v>
      </c>
      <c r="H79" s="390">
        <v>501.67</v>
      </c>
    </row>
    <row r="80" spans="1:8" ht="22.5">
      <c r="A80" s="443">
        <v>76</v>
      </c>
      <c r="B80" s="379" t="s">
        <v>3398</v>
      </c>
      <c r="C80" s="379" t="s">
        <v>781</v>
      </c>
      <c r="D80" s="379" t="s">
        <v>3399</v>
      </c>
      <c r="E80" s="379">
        <v>20620</v>
      </c>
      <c r="F80" s="379" t="s">
        <v>3400</v>
      </c>
      <c r="G80" s="49">
        <v>1</v>
      </c>
      <c r="H80" s="390">
        <v>501.67</v>
      </c>
    </row>
    <row r="81" spans="1:8" ht="12.75">
      <c r="A81" s="443">
        <v>77</v>
      </c>
      <c r="B81" s="379" t="s">
        <v>22</v>
      </c>
      <c r="C81" s="379" t="s">
        <v>258</v>
      </c>
      <c r="D81" s="379" t="s">
        <v>3401</v>
      </c>
      <c r="E81" s="379">
        <v>20600</v>
      </c>
      <c r="F81" s="379" t="s">
        <v>27</v>
      </c>
      <c r="G81" s="49">
        <v>1</v>
      </c>
      <c r="H81" s="390">
        <v>752.51</v>
      </c>
    </row>
    <row r="82" spans="1:8" ht="22.5">
      <c r="A82" s="443">
        <v>78</v>
      </c>
      <c r="B82" s="379" t="s">
        <v>3402</v>
      </c>
      <c r="C82" s="379" t="s">
        <v>3083</v>
      </c>
      <c r="D82" s="379" t="s">
        <v>3403</v>
      </c>
      <c r="E82" s="379">
        <v>20240</v>
      </c>
      <c r="F82" s="379" t="s">
        <v>86</v>
      </c>
      <c r="G82" s="49">
        <v>1</v>
      </c>
      <c r="H82" s="390">
        <v>501.67</v>
      </c>
    </row>
    <row r="83" spans="1:8" ht="22.5">
      <c r="A83" s="443">
        <v>79</v>
      </c>
      <c r="B83" s="379" t="s">
        <v>2284</v>
      </c>
      <c r="C83" s="379" t="s">
        <v>211</v>
      </c>
      <c r="D83" s="379" t="s">
        <v>28</v>
      </c>
      <c r="E83" s="379">
        <v>20243</v>
      </c>
      <c r="F83" s="379" t="s">
        <v>3404</v>
      </c>
      <c r="G83" s="49">
        <v>1</v>
      </c>
      <c r="H83" s="390">
        <v>501.67</v>
      </c>
    </row>
    <row r="84" spans="1:8" ht="12.75">
      <c r="A84" s="443">
        <v>80</v>
      </c>
      <c r="B84" s="379" t="s">
        <v>2154</v>
      </c>
      <c r="C84" s="379" t="s">
        <v>3405</v>
      </c>
      <c r="D84" s="379" t="s">
        <v>3406</v>
      </c>
      <c r="E84" s="379">
        <v>20240</v>
      </c>
      <c r="F84" s="379" t="s">
        <v>1464</v>
      </c>
      <c r="G84" s="49">
        <v>1</v>
      </c>
      <c r="H84" s="390">
        <v>501.67</v>
      </c>
    </row>
    <row r="85" spans="1:8" ht="12.75">
      <c r="A85" s="443">
        <v>81</v>
      </c>
      <c r="B85" s="445" t="s">
        <v>3407</v>
      </c>
      <c r="C85" s="445" t="s">
        <v>154</v>
      </c>
      <c r="D85" s="445" t="s">
        <v>3408</v>
      </c>
      <c r="E85" s="445">
        <v>20230</v>
      </c>
      <c r="F85" s="445" t="s">
        <v>24</v>
      </c>
      <c r="G85" s="49">
        <v>1</v>
      </c>
      <c r="H85" s="390">
        <v>501.67</v>
      </c>
    </row>
    <row r="86" spans="1:11" ht="22.5">
      <c r="A86" s="443">
        <v>82</v>
      </c>
      <c r="B86" s="379" t="s">
        <v>3409</v>
      </c>
      <c r="C86" s="379" t="s">
        <v>1559</v>
      </c>
      <c r="D86" s="379" t="s">
        <v>3410</v>
      </c>
      <c r="E86" s="379">
        <v>20200</v>
      </c>
      <c r="F86" s="379" t="s">
        <v>23</v>
      </c>
      <c r="G86" s="49">
        <v>1</v>
      </c>
      <c r="H86" s="390">
        <v>501.67</v>
      </c>
      <c r="J86" s="231"/>
      <c r="K86" s="444"/>
    </row>
    <row r="87" spans="1:8" ht="12.75">
      <c r="A87" s="443">
        <v>83</v>
      </c>
      <c r="B87" s="379" t="s">
        <v>3411</v>
      </c>
      <c r="C87" s="379" t="s">
        <v>3412</v>
      </c>
      <c r="D87" s="379" t="s">
        <v>3413</v>
      </c>
      <c r="E87" s="379">
        <v>20250</v>
      </c>
      <c r="F87" s="379" t="s">
        <v>1692</v>
      </c>
      <c r="G87" s="49">
        <v>1</v>
      </c>
      <c r="H87" s="390">
        <v>752.51</v>
      </c>
    </row>
    <row r="88" spans="1:8" ht="22.5">
      <c r="A88" s="443">
        <v>84</v>
      </c>
      <c r="B88" s="379" t="s">
        <v>484</v>
      </c>
      <c r="C88" s="379" t="s">
        <v>3414</v>
      </c>
      <c r="D88" s="379" t="s">
        <v>3415</v>
      </c>
      <c r="E88" s="379">
        <v>20250</v>
      </c>
      <c r="F88" s="379" t="s">
        <v>3416</v>
      </c>
      <c r="G88" s="49">
        <v>1</v>
      </c>
      <c r="H88" s="390">
        <v>752.51</v>
      </c>
    </row>
    <row r="89" spans="1:8" ht="22.5">
      <c r="A89" s="443">
        <v>85</v>
      </c>
      <c r="B89" s="379" t="s">
        <v>1523</v>
      </c>
      <c r="C89" s="379" t="s">
        <v>806</v>
      </c>
      <c r="D89" s="379" t="s">
        <v>3417</v>
      </c>
      <c r="E89" s="379">
        <v>20200</v>
      </c>
      <c r="F89" s="379" t="s">
        <v>23</v>
      </c>
      <c r="G89" s="49">
        <v>1</v>
      </c>
      <c r="H89" s="390">
        <v>501.67</v>
      </c>
    </row>
    <row r="90" spans="1:8" ht="22.5">
      <c r="A90" s="443">
        <v>86</v>
      </c>
      <c r="B90" s="379" t="s">
        <v>1104</v>
      </c>
      <c r="C90" s="379" t="s">
        <v>3385</v>
      </c>
      <c r="D90" s="379" t="s">
        <v>3418</v>
      </c>
      <c r="E90" s="379">
        <v>20600</v>
      </c>
      <c r="F90" s="379" t="s">
        <v>23</v>
      </c>
      <c r="G90" s="49">
        <v>1</v>
      </c>
      <c r="H90" s="390">
        <v>501.67</v>
      </c>
    </row>
    <row r="91" spans="1:8" ht="12.75">
      <c r="A91" s="443">
        <v>87</v>
      </c>
      <c r="B91" s="379" t="s">
        <v>3419</v>
      </c>
      <c r="C91" s="379" t="s">
        <v>3420</v>
      </c>
      <c r="D91" s="379" t="s">
        <v>3421</v>
      </c>
      <c r="E91" s="379">
        <v>20200</v>
      </c>
      <c r="F91" s="379" t="s">
        <v>23</v>
      </c>
      <c r="G91" s="49">
        <v>1</v>
      </c>
      <c r="H91" s="390">
        <v>501.67</v>
      </c>
    </row>
    <row r="92" spans="1:8" ht="12.75">
      <c r="A92" s="443">
        <v>88</v>
      </c>
      <c r="B92" s="379" t="s">
        <v>3422</v>
      </c>
      <c r="C92" s="379" t="s">
        <v>2063</v>
      </c>
      <c r="D92" s="379" t="s">
        <v>3423</v>
      </c>
      <c r="E92" s="379">
        <v>20230</v>
      </c>
      <c r="F92" s="379" t="s">
        <v>1436</v>
      </c>
      <c r="G92" s="49">
        <v>1</v>
      </c>
      <c r="H92" s="390">
        <v>501.67</v>
      </c>
    </row>
    <row r="93" spans="1:8" ht="12.75">
      <c r="A93" s="443">
        <v>89</v>
      </c>
      <c r="B93" s="379" t="s">
        <v>2544</v>
      </c>
      <c r="C93" s="379" t="s">
        <v>209</v>
      </c>
      <c r="D93" s="379" t="s">
        <v>3424</v>
      </c>
      <c r="E93" s="379">
        <v>20145</v>
      </c>
      <c r="F93" s="379" t="s">
        <v>1418</v>
      </c>
      <c r="G93" s="49">
        <v>1</v>
      </c>
      <c r="H93" s="390">
        <v>501.67</v>
      </c>
    </row>
    <row r="94" spans="1:8" ht="22.5">
      <c r="A94" s="443">
        <v>90</v>
      </c>
      <c r="B94" s="379" t="s">
        <v>571</v>
      </c>
      <c r="C94" s="379" t="s">
        <v>3425</v>
      </c>
      <c r="D94" s="379" t="s">
        <v>3426</v>
      </c>
      <c r="E94" s="379">
        <v>20600</v>
      </c>
      <c r="F94" s="379" t="s">
        <v>23</v>
      </c>
      <c r="G94" s="49">
        <v>1</v>
      </c>
      <c r="H94" s="390">
        <v>501.67</v>
      </c>
    </row>
    <row r="95" spans="1:8" ht="22.5">
      <c r="A95" s="443">
        <v>91</v>
      </c>
      <c r="B95" s="379" t="s">
        <v>3427</v>
      </c>
      <c r="C95" s="379" t="s">
        <v>3428</v>
      </c>
      <c r="D95" s="379" t="s">
        <v>3429</v>
      </c>
      <c r="E95" s="379">
        <v>20200</v>
      </c>
      <c r="F95" s="379" t="s">
        <v>379</v>
      </c>
      <c r="G95" s="49">
        <v>1</v>
      </c>
      <c r="H95" s="390">
        <v>501.67</v>
      </c>
    </row>
    <row r="96" spans="1:8" ht="33.75">
      <c r="A96" s="443">
        <v>92</v>
      </c>
      <c r="B96" s="379" t="s">
        <v>3430</v>
      </c>
      <c r="C96" s="379" t="s">
        <v>179</v>
      </c>
      <c r="D96" s="379" t="s">
        <v>3431</v>
      </c>
      <c r="E96" s="379">
        <v>20200</v>
      </c>
      <c r="F96" s="379" t="s">
        <v>23</v>
      </c>
      <c r="G96" s="49">
        <v>1</v>
      </c>
      <c r="H96" s="390">
        <v>501.67</v>
      </c>
    </row>
    <row r="97" spans="1:8" ht="12.75">
      <c r="A97" s="443">
        <v>93</v>
      </c>
      <c r="B97" s="379" t="s">
        <v>3432</v>
      </c>
      <c r="C97" s="379" t="s">
        <v>1572</v>
      </c>
      <c r="D97" s="379" t="s">
        <v>3433</v>
      </c>
      <c r="E97" s="379">
        <v>20200</v>
      </c>
      <c r="F97" s="379" t="s">
        <v>23</v>
      </c>
      <c r="G97" s="49">
        <v>1</v>
      </c>
      <c r="H97" s="390">
        <v>501.67</v>
      </c>
    </row>
    <row r="98" spans="1:8" ht="12.75">
      <c r="A98" s="443">
        <v>94</v>
      </c>
      <c r="B98" s="379" t="s">
        <v>3434</v>
      </c>
      <c r="C98" s="379" t="s">
        <v>1369</v>
      </c>
      <c r="D98" s="379" t="s">
        <v>3435</v>
      </c>
      <c r="E98" s="379">
        <v>20200</v>
      </c>
      <c r="F98" s="379" t="s">
        <v>23</v>
      </c>
      <c r="G98" s="49">
        <v>1</v>
      </c>
      <c r="H98" s="390">
        <v>501.67</v>
      </c>
    </row>
    <row r="99" spans="1:8" ht="22.5">
      <c r="A99" s="443">
        <v>95</v>
      </c>
      <c r="B99" s="379" t="s">
        <v>600</v>
      </c>
      <c r="C99" s="379" t="s">
        <v>2783</v>
      </c>
      <c r="D99" s="379" t="s">
        <v>3436</v>
      </c>
      <c r="E99" s="379">
        <v>20600</v>
      </c>
      <c r="F99" s="379" t="s">
        <v>23</v>
      </c>
      <c r="G99" s="49">
        <v>1</v>
      </c>
      <c r="H99" s="390">
        <v>501.67</v>
      </c>
    </row>
    <row r="100" spans="1:8" ht="22.5">
      <c r="A100" s="443">
        <v>96</v>
      </c>
      <c r="B100" s="379" t="s">
        <v>3437</v>
      </c>
      <c r="C100" s="379" t="s">
        <v>258</v>
      </c>
      <c r="D100" s="379" t="s">
        <v>3438</v>
      </c>
      <c r="E100" s="379">
        <v>20600</v>
      </c>
      <c r="F100" s="379" t="s">
        <v>23</v>
      </c>
      <c r="G100" s="49">
        <v>1</v>
      </c>
      <c r="H100" s="390">
        <v>501.67</v>
      </c>
    </row>
    <row r="101" spans="1:8" ht="12.75">
      <c r="A101" s="443">
        <v>97</v>
      </c>
      <c r="B101" s="379" t="s">
        <v>3439</v>
      </c>
      <c r="C101" s="379" t="s">
        <v>933</v>
      </c>
      <c r="D101" s="379" t="s">
        <v>3440</v>
      </c>
      <c r="E101" s="379">
        <v>20200</v>
      </c>
      <c r="F101" s="379" t="s">
        <v>23</v>
      </c>
      <c r="G101" s="49">
        <v>1</v>
      </c>
      <c r="H101" s="390">
        <v>501.67</v>
      </c>
    </row>
    <row r="102" spans="1:8" ht="12.75">
      <c r="A102" s="443">
        <v>98</v>
      </c>
      <c r="B102" s="379" t="s">
        <v>3441</v>
      </c>
      <c r="C102" s="379" t="s">
        <v>1282</v>
      </c>
      <c r="D102" s="379" t="s">
        <v>3442</v>
      </c>
      <c r="E102" s="379">
        <v>20137</v>
      </c>
      <c r="F102" s="379" t="s">
        <v>80</v>
      </c>
      <c r="G102" s="49">
        <v>1</v>
      </c>
      <c r="H102" s="390">
        <v>752.51</v>
      </c>
    </row>
    <row r="103" spans="1:8" ht="22.5">
      <c r="A103" s="443">
        <v>99</v>
      </c>
      <c r="B103" s="379" t="s">
        <v>1936</v>
      </c>
      <c r="C103" s="379" t="s">
        <v>3008</v>
      </c>
      <c r="D103" s="379" t="s">
        <v>3443</v>
      </c>
      <c r="E103" s="379">
        <v>20200</v>
      </c>
      <c r="F103" s="379" t="s">
        <v>23</v>
      </c>
      <c r="G103" s="49">
        <v>1</v>
      </c>
      <c r="H103" s="390">
        <v>501.67</v>
      </c>
    </row>
    <row r="104" spans="1:8" ht="22.5">
      <c r="A104" s="443">
        <v>100</v>
      </c>
      <c r="B104" s="379" t="s">
        <v>3445</v>
      </c>
      <c r="C104" s="379" t="s">
        <v>209</v>
      </c>
      <c r="D104" s="379" t="s">
        <v>3446</v>
      </c>
      <c r="E104" s="379">
        <v>20200</v>
      </c>
      <c r="F104" s="379" t="s">
        <v>23</v>
      </c>
      <c r="G104" s="49">
        <v>1</v>
      </c>
      <c r="H104" s="390">
        <v>501.67</v>
      </c>
    </row>
    <row r="105" spans="1:8" ht="12.75">
      <c r="A105" s="443">
        <v>101</v>
      </c>
      <c r="B105" s="379" t="s">
        <v>1125</v>
      </c>
      <c r="C105" s="379" t="s">
        <v>1284</v>
      </c>
      <c r="D105" s="379" t="s">
        <v>3447</v>
      </c>
      <c r="E105" s="379">
        <v>20200</v>
      </c>
      <c r="F105" s="379" t="s">
        <v>23</v>
      </c>
      <c r="G105" s="49">
        <v>1</v>
      </c>
      <c r="H105" s="390">
        <v>564.38</v>
      </c>
    </row>
    <row r="106" spans="1:8" ht="22.5">
      <c r="A106" s="443">
        <v>102</v>
      </c>
      <c r="B106" s="379" t="s">
        <v>3448</v>
      </c>
      <c r="C106" s="379" t="s">
        <v>3412</v>
      </c>
      <c r="D106" s="379" t="s">
        <v>3449</v>
      </c>
      <c r="E106" s="379">
        <v>20600</v>
      </c>
      <c r="F106" s="379" t="s">
        <v>27</v>
      </c>
      <c r="G106" s="49">
        <v>1</v>
      </c>
      <c r="H106" s="390">
        <v>501.67</v>
      </c>
    </row>
    <row r="107" spans="1:8" ht="33.75">
      <c r="A107" s="443">
        <v>103</v>
      </c>
      <c r="B107" s="379" t="s">
        <v>3450</v>
      </c>
      <c r="C107" s="379" t="s">
        <v>166</v>
      </c>
      <c r="D107" s="379" t="s">
        <v>3451</v>
      </c>
      <c r="E107" s="379">
        <v>20000</v>
      </c>
      <c r="F107" s="379" t="s">
        <v>22</v>
      </c>
      <c r="G107" s="49">
        <v>1</v>
      </c>
      <c r="H107" s="390">
        <v>501.67</v>
      </c>
    </row>
    <row r="108" spans="1:8" ht="22.5">
      <c r="A108" s="443">
        <v>104</v>
      </c>
      <c r="B108" s="379" t="s">
        <v>3452</v>
      </c>
      <c r="C108" s="379" t="s">
        <v>1059</v>
      </c>
      <c r="D108" s="379" t="s">
        <v>3453</v>
      </c>
      <c r="E108" s="379">
        <v>20260</v>
      </c>
      <c r="F108" s="379" t="s">
        <v>502</v>
      </c>
      <c r="G108" s="49">
        <v>1</v>
      </c>
      <c r="H108" s="390">
        <v>501.67</v>
      </c>
    </row>
    <row r="109" spans="1:8" ht="12.75">
      <c r="A109" s="443">
        <v>105</v>
      </c>
      <c r="B109" s="379" t="s">
        <v>2527</v>
      </c>
      <c r="C109" s="379" t="s">
        <v>2528</v>
      </c>
      <c r="D109" s="415" t="s">
        <v>2529</v>
      </c>
      <c r="E109" s="379">
        <v>20290</v>
      </c>
      <c r="F109" s="379" t="s">
        <v>85</v>
      </c>
      <c r="G109" s="49">
        <v>1</v>
      </c>
      <c r="H109" s="390">
        <v>501.67</v>
      </c>
    </row>
    <row r="110" spans="1:8" ht="12.75">
      <c r="A110" s="443">
        <v>106</v>
      </c>
      <c r="B110" s="379" t="s">
        <v>2685</v>
      </c>
      <c r="C110" s="379" t="s">
        <v>1082</v>
      </c>
      <c r="D110" s="379" t="s">
        <v>3455</v>
      </c>
      <c r="E110" s="379">
        <v>20200</v>
      </c>
      <c r="F110" s="379" t="s">
        <v>23</v>
      </c>
      <c r="G110" s="49">
        <v>1</v>
      </c>
      <c r="H110" s="390">
        <v>501.67</v>
      </c>
    </row>
    <row r="111" spans="1:8" ht="12.75">
      <c r="A111" s="443">
        <v>107</v>
      </c>
      <c r="B111" s="379" t="s">
        <v>554</v>
      </c>
      <c r="C111" s="379" t="s">
        <v>945</v>
      </c>
      <c r="D111" s="379" t="s">
        <v>3456</v>
      </c>
      <c r="E111" s="379">
        <v>20287</v>
      </c>
      <c r="F111" s="379" t="s">
        <v>875</v>
      </c>
      <c r="G111" s="49">
        <v>1</v>
      </c>
      <c r="H111" s="390">
        <v>501.67</v>
      </c>
    </row>
    <row r="112" spans="1:8" ht="22.5">
      <c r="A112" s="443">
        <v>108</v>
      </c>
      <c r="B112" s="379" t="s">
        <v>3457</v>
      </c>
      <c r="C112" s="379" t="s">
        <v>676</v>
      </c>
      <c r="D112" s="379" t="s">
        <v>3458</v>
      </c>
      <c r="E112" s="379">
        <v>20221</v>
      </c>
      <c r="F112" s="379" t="s">
        <v>3459</v>
      </c>
      <c r="G112" s="49">
        <v>1</v>
      </c>
      <c r="H112" s="390">
        <v>501.67</v>
      </c>
    </row>
    <row r="113" spans="1:8" ht="22.5">
      <c r="A113" s="443">
        <v>109</v>
      </c>
      <c r="B113" s="379" t="s">
        <v>3460</v>
      </c>
      <c r="C113" s="379" t="s">
        <v>3461</v>
      </c>
      <c r="D113" s="379" t="s">
        <v>3462</v>
      </c>
      <c r="E113" s="379">
        <v>20137</v>
      </c>
      <c r="F113" s="379" t="s">
        <v>80</v>
      </c>
      <c r="G113" s="49">
        <v>1</v>
      </c>
      <c r="H113" s="390">
        <v>501.67</v>
      </c>
    </row>
    <row r="114" spans="1:8" ht="22.5">
      <c r="A114" s="443">
        <v>110</v>
      </c>
      <c r="B114" s="379" t="s">
        <v>3463</v>
      </c>
      <c r="C114" s="379" t="s">
        <v>3464</v>
      </c>
      <c r="D114" s="379" t="s">
        <v>3465</v>
      </c>
      <c r="E114" s="379">
        <v>20200</v>
      </c>
      <c r="F114" s="379" t="s">
        <v>23</v>
      </c>
      <c r="G114" s="49">
        <v>1</v>
      </c>
      <c r="H114" s="390">
        <v>501.67</v>
      </c>
    </row>
    <row r="115" spans="1:8" ht="12.75">
      <c r="A115" s="443">
        <v>111</v>
      </c>
      <c r="B115" s="379" t="s">
        <v>2284</v>
      </c>
      <c r="C115" s="379" t="s">
        <v>176</v>
      </c>
      <c r="D115" s="379" t="s">
        <v>3466</v>
      </c>
      <c r="E115" s="379">
        <v>20600</v>
      </c>
      <c r="F115" s="379" t="s">
        <v>23</v>
      </c>
      <c r="G115" s="49">
        <v>1</v>
      </c>
      <c r="H115" s="390">
        <v>501.67</v>
      </c>
    </row>
    <row r="116" spans="1:8" ht="22.5">
      <c r="A116" s="443">
        <v>112</v>
      </c>
      <c r="B116" s="379" t="s">
        <v>3467</v>
      </c>
      <c r="C116" s="379" t="s">
        <v>154</v>
      </c>
      <c r="D116" s="379" t="s">
        <v>3468</v>
      </c>
      <c r="E116" s="379">
        <v>20200</v>
      </c>
      <c r="F116" s="379" t="s">
        <v>23</v>
      </c>
      <c r="G116" s="49">
        <v>1</v>
      </c>
      <c r="H116" s="390">
        <v>501.67</v>
      </c>
    </row>
    <row r="117" spans="1:8" ht="22.5">
      <c r="A117" s="443">
        <v>113</v>
      </c>
      <c r="B117" s="379" t="s">
        <v>3469</v>
      </c>
      <c r="C117" s="379" t="s">
        <v>2680</v>
      </c>
      <c r="D117" s="379" t="s">
        <v>3470</v>
      </c>
      <c r="E117" s="379">
        <v>20200</v>
      </c>
      <c r="F117" s="379" t="s">
        <v>23</v>
      </c>
      <c r="G117" s="49">
        <v>1</v>
      </c>
      <c r="H117" s="390">
        <v>501.67</v>
      </c>
    </row>
    <row r="118" spans="1:8" ht="22.5">
      <c r="A118" s="443">
        <v>114</v>
      </c>
      <c r="B118" s="379" t="s">
        <v>3471</v>
      </c>
      <c r="C118" s="379" t="s">
        <v>678</v>
      </c>
      <c r="D118" s="379" t="s">
        <v>3472</v>
      </c>
      <c r="E118" s="379">
        <v>20200</v>
      </c>
      <c r="F118" s="379" t="s">
        <v>570</v>
      </c>
      <c r="G118" s="49">
        <v>1</v>
      </c>
      <c r="H118" s="390">
        <v>501.67</v>
      </c>
    </row>
    <row r="119" spans="1:8" ht="22.5">
      <c r="A119" s="443">
        <v>115</v>
      </c>
      <c r="B119" s="379" t="s">
        <v>3473</v>
      </c>
      <c r="C119" s="379" t="s">
        <v>3474</v>
      </c>
      <c r="D119" s="379" t="s">
        <v>3475</v>
      </c>
      <c r="E119" s="379">
        <v>20600</v>
      </c>
      <c r="F119" s="379" t="s">
        <v>23</v>
      </c>
      <c r="G119" s="49">
        <v>1</v>
      </c>
      <c r="H119" s="390">
        <v>501.67</v>
      </c>
    </row>
    <row r="120" spans="1:8" ht="22.5">
      <c r="A120" s="443">
        <v>116</v>
      </c>
      <c r="B120" s="379" t="s">
        <v>3476</v>
      </c>
      <c r="C120" s="379" t="s">
        <v>3477</v>
      </c>
      <c r="D120" s="379" t="s">
        <v>3478</v>
      </c>
      <c r="E120" s="379">
        <v>20200</v>
      </c>
      <c r="F120" s="379" t="s">
        <v>23</v>
      </c>
      <c r="G120" s="49">
        <v>1</v>
      </c>
      <c r="H120" s="390">
        <v>501.67</v>
      </c>
    </row>
    <row r="121" spans="1:8" ht="22.5">
      <c r="A121" s="443">
        <v>117</v>
      </c>
      <c r="B121" s="379" t="s">
        <v>3479</v>
      </c>
      <c r="C121" s="379" t="s">
        <v>1815</v>
      </c>
      <c r="D121" s="379" t="s">
        <v>3480</v>
      </c>
      <c r="E121" s="379">
        <v>20200</v>
      </c>
      <c r="F121" s="379" t="s">
        <v>23</v>
      </c>
      <c r="G121" s="49">
        <v>1</v>
      </c>
      <c r="H121" s="390">
        <v>501.67</v>
      </c>
    </row>
    <row r="122" spans="1:8" ht="12.75">
      <c r="A122" s="443">
        <v>118</v>
      </c>
      <c r="B122" s="379" t="s">
        <v>3481</v>
      </c>
      <c r="C122" s="379" t="s">
        <v>3482</v>
      </c>
      <c r="D122" s="379" t="s">
        <v>3483</v>
      </c>
      <c r="E122" s="379">
        <v>20200</v>
      </c>
      <c r="F122" s="379" t="s">
        <v>23</v>
      </c>
      <c r="G122" s="49">
        <v>1</v>
      </c>
      <c r="H122" s="390">
        <v>501.67</v>
      </c>
    </row>
    <row r="123" spans="1:8" ht="12.75">
      <c r="A123" s="443">
        <v>119</v>
      </c>
      <c r="B123" s="379" t="s">
        <v>2807</v>
      </c>
      <c r="C123" s="379" t="s">
        <v>3484</v>
      </c>
      <c r="D123" s="379" t="s">
        <v>3485</v>
      </c>
      <c r="E123" s="379">
        <v>20200</v>
      </c>
      <c r="F123" s="379" t="s">
        <v>23</v>
      </c>
      <c r="G123" s="49">
        <v>1</v>
      </c>
      <c r="H123" s="390">
        <v>501.67</v>
      </c>
    </row>
    <row r="124" spans="1:11" ht="22.5">
      <c r="A124" s="443">
        <v>120</v>
      </c>
      <c r="B124" s="360" t="s">
        <v>1496</v>
      </c>
      <c r="C124" s="360" t="s">
        <v>176</v>
      </c>
      <c r="D124" s="360" t="s">
        <v>3486</v>
      </c>
      <c r="E124" s="359">
        <v>20600</v>
      </c>
      <c r="F124" s="359" t="s">
        <v>27</v>
      </c>
      <c r="G124" s="49">
        <v>1</v>
      </c>
      <c r="H124" s="423">
        <v>501.67</v>
      </c>
      <c r="J124" s="231"/>
      <c r="K124" s="444"/>
    </row>
    <row r="125" spans="1:8" ht="22.5">
      <c r="A125" s="443">
        <v>121</v>
      </c>
      <c r="B125" s="373" t="s">
        <v>3487</v>
      </c>
      <c r="C125" s="373" t="s">
        <v>1282</v>
      </c>
      <c r="D125" s="373" t="s">
        <v>3488</v>
      </c>
      <c r="E125" s="373">
        <v>20200</v>
      </c>
      <c r="F125" s="373" t="s">
        <v>23</v>
      </c>
      <c r="G125" s="49">
        <v>1</v>
      </c>
      <c r="H125" s="423">
        <v>501.67</v>
      </c>
    </row>
    <row r="126" spans="1:8" ht="22.5">
      <c r="A126" s="443">
        <v>122</v>
      </c>
      <c r="B126" s="373" t="s">
        <v>3489</v>
      </c>
      <c r="C126" s="373" t="s">
        <v>3490</v>
      </c>
      <c r="D126" s="373" t="s">
        <v>3491</v>
      </c>
      <c r="E126" s="373">
        <v>13200</v>
      </c>
      <c r="F126" s="373" t="s">
        <v>3492</v>
      </c>
      <c r="G126" s="49">
        <v>1</v>
      </c>
      <c r="H126" s="423">
        <v>501.67</v>
      </c>
    </row>
    <row r="127" spans="1:8" ht="12.75">
      <c r="A127" s="443">
        <v>123</v>
      </c>
      <c r="B127" s="360" t="s">
        <v>3493</v>
      </c>
      <c r="C127" s="360" t="s">
        <v>211</v>
      </c>
      <c r="D127" s="360" t="s">
        <v>3494</v>
      </c>
      <c r="E127" s="359">
        <v>20200</v>
      </c>
      <c r="F127" s="359" t="s">
        <v>23</v>
      </c>
      <c r="G127" s="49">
        <v>1</v>
      </c>
      <c r="H127" s="423">
        <v>501.67</v>
      </c>
    </row>
    <row r="128" spans="1:8" ht="22.5">
      <c r="A128" s="443">
        <v>124</v>
      </c>
      <c r="B128" s="360" t="s">
        <v>3495</v>
      </c>
      <c r="C128" s="360" t="s">
        <v>744</v>
      </c>
      <c r="D128" s="359" t="s">
        <v>3496</v>
      </c>
      <c r="E128" s="360">
        <v>20090</v>
      </c>
      <c r="F128" s="360" t="s">
        <v>22</v>
      </c>
      <c r="G128" s="49">
        <v>1</v>
      </c>
      <c r="H128" s="423">
        <v>501.67</v>
      </c>
    </row>
    <row r="129" spans="1:8" ht="33.75">
      <c r="A129" s="443">
        <v>125</v>
      </c>
      <c r="B129" s="360" t="s">
        <v>3497</v>
      </c>
      <c r="C129" s="360" t="s">
        <v>1146</v>
      </c>
      <c r="D129" s="359" t="s">
        <v>3498</v>
      </c>
      <c r="E129" s="359">
        <v>20090</v>
      </c>
      <c r="F129" s="360" t="s">
        <v>22</v>
      </c>
      <c r="G129" s="49">
        <v>1</v>
      </c>
      <c r="H129" s="423">
        <v>501.67</v>
      </c>
    </row>
    <row r="130" spans="1:8" ht="33.75">
      <c r="A130" s="443">
        <v>126</v>
      </c>
      <c r="B130" s="360" t="s">
        <v>1791</v>
      </c>
      <c r="C130" s="360" t="s">
        <v>2291</v>
      </c>
      <c r="D130" s="360" t="s">
        <v>3499</v>
      </c>
      <c r="E130" s="360">
        <v>20090</v>
      </c>
      <c r="F130" s="360" t="s">
        <v>22</v>
      </c>
      <c r="G130" s="49">
        <v>1</v>
      </c>
      <c r="H130" s="423">
        <v>501.67</v>
      </c>
    </row>
    <row r="131" spans="1:8" ht="33.75">
      <c r="A131" s="443">
        <v>127</v>
      </c>
      <c r="B131" s="360" t="s">
        <v>3500</v>
      </c>
      <c r="C131" s="360" t="s">
        <v>980</v>
      </c>
      <c r="D131" s="360" t="s">
        <v>3501</v>
      </c>
      <c r="E131" s="360">
        <v>20000</v>
      </c>
      <c r="F131" s="360" t="s">
        <v>22</v>
      </c>
      <c r="G131" s="49">
        <v>1</v>
      </c>
      <c r="H131" s="423">
        <v>501.67</v>
      </c>
    </row>
    <row r="132" spans="1:8" ht="22.5">
      <c r="A132" s="443">
        <v>128</v>
      </c>
      <c r="B132" s="360" t="s">
        <v>3502</v>
      </c>
      <c r="C132" s="360" t="s">
        <v>3503</v>
      </c>
      <c r="D132" s="360" t="s">
        <v>3504</v>
      </c>
      <c r="E132" s="360">
        <v>20000</v>
      </c>
      <c r="F132" s="360" t="s">
        <v>22</v>
      </c>
      <c r="G132" s="49">
        <v>1</v>
      </c>
      <c r="H132" s="423">
        <v>501.67</v>
      </c>
    </row>
    <row r="133" spans="1:8" ht="33.75">
      <c r="A133" s="443">
        <v>129</v>
      </c>
      <c r="B133" s="373" t="s">
        <v>2242</v>
      </c>
      <c r="C133" s="373" t="s">
        <v>1228</v>
      </c>
      <c r="D133" s="360" t="s">
        <v>3505</v>
      </c>
      <c r="E133" s="360">
        <v>20000</v>
      </c>
      <c r="F133" s="360" t="s">
        <v>22</v>
      </c>
      <c r="G133" s="49">
        <v>1</v>
      </c>
      <c r="H133" s="423">
        <v>501.67</v>
      </c>
    </row>
    <row r="134" spans="1:8" ht="22.5">
      <c r="A134" s="443">
        <v>130</v>
      </c>
      <c r="B134" s="360" t="s">
        <v>3506</v>
      </c>
      <c r="C134" s="360" t="s">
        <v>744</v>
      </c>
      <c r="D134" s="360" t="s">
        <v>3507</v>
      </c>
      <c r="E134" s="360">
        <v>20167</v>
      </c>
      <c r="F134" s="360" t="s">
        <v>546</v>
      </c>
      <c r="G134" s="49">
        <v>1</v>
      </c>
      <c r="H134" s="423">
        <v>501.67</v>
      </c>
    </row>
    <row r="135" spans="1:8" ht="12.75">
      <c r="A135" s="443">
        <v>131</v>
      </c>
      <c r="B135" s="373" t="s">
        <v>3508</v>
      </c>
      <c r="C135" s="373" t="s">
        <v>154</v>
      </c>
      <c r="D135" s="360" t="s">
        <v>3509</v>
      </c>
      <c r="E135" s="360">
        <v>20172</v>
      </c>
      <c r="F135" s="360" t="s">
        <v>1047</v>
      </c>
      <c r="G135" s="49">
        <v>1</v>
      </c>
      <c r="H135" s="423">
        <v>501.67</v>
      </c>
    </row>
    <row r="136" spans="1:8" ht="33.75">
      <c r="A136" s="443">
        <v>132</v>
      </c>
      <c r="B136" s="360" t="s">
        <v>793</v>
      </c>
      <c r="C136" s="360" t="s">
        <v>2134</v>
      </c>
      <c r="D136" s="360" t="s">
        <v>3510</v>
      </c>
      <c r="E136" s="360">
        <v>20000</v>
      </c>
      <c r="F136" s="360" t="s">
        <v>22</v>
      </c>
      <c r="G136" s="49">
        <v>1</v>
      </c>
      <c r="H136" s="423">
        <v>501.67</v>
      </c>
    </row>
    <row r="137" spans="1:8" ht="33.75">
      <c r="A137" s="443">
        <v>133</v>
      </c>
      <c r="B137" s="360" t="s">
        <v>2332</v>
      </c>
      <c r="C137" s="360" t="s">
        <v>2291</v>
      </c>
      <c r="D137" s="360" t="s">
        <v>3511</v>
      </c>
      <c r="E137" s="360">
        <v>20090</v>
      </c>
      <c r="F137" s="360" t="s">
        <v>22</v>
      </c>
      <c r="G137" s="49">
        <v>1</v>
      </c>
      <c r="H137" s="423">
        <v>501.67</v>
      </c>
    </row>
    <row r="138" spans="1:8" ht="33.75">
      <c r="A138" s="443">
        <v>134</v>
      </c>
      <c r="B138" s="360" t="s">
        <v>3512</v>
      </c>
      <c r="C138" s="360" t="s">
        <v>169</v>
      </c>
      <c r="D138" s="360" t="s">
        <v>3513</v>
      </c>
      <c r="E138" s="360">
        <v>20000</v>
      </c>
      <c r="F138" s="360" t="s">
        <v>22</v>
      </c>
      <c r="G138" s="49">
        <v>1</v>
      </c>
      <c r="H138" s="423">
        <v>501.67</v>
      </c>
    </row>
    <row r="139" spans="1:8" ht="22.5">
      <c r="A139" s="443">
        <v>135</v>
      </c>
      <c r="B139" s="373" t="s">
        <v>950</v>
      </c>
      <c r="C139" s="373" t="s">
        <v>3514</v>
      </c>
      <c r="D139" s="373" t="s">
        <v>3515</v>
      </c>
      <c r="E139" s="373">
        <v>20000</v>
      </c>
      <c r="F139" s="373" t="s">
        <v>22</v>
      </c>
      <c r="G139" s="49">
        <v>1</v>
      </c>
      <c r="H139" s="363">
        <v>501.67</v>
      </c>
    </row>
    <row r="140" spans="1:8" ht="22.5">
      <c r="A140" s="443">
        <v>136</v>
      </c>
      <c r="B140" s="360" t="s">
        <v>868</v>
      </c>
      <c r="C140" s="360" t="s">
        <v>1702</v>
      </c>
      <c r="D140" s="360" t="s">
        <v>3516</v>
      </c>
      <c r="E140" s="360">
        <v>20000</v>
      </c>
      <c r="F140" s="360" t="s">
        <v>22</v>
      </c>
      <c r="G140" s="49">
        <v>1</v>
      </c>
      <c r="H140" s="423">
        <v>501.67</v>
      </c>
    </row>
    <row r="141" spans="1:8" ht="22.5">
      <c r="A141" s="443">
        <v>137</v>
      </c>
      <c r="B141" s="379" t="s">
        <v>3517</v>
      </c>
      <c r="C141" s="379" t="s">
        <v>1939</v>
      </c>
      <c r="D141" s="379" t="s">
        <v>3518</v>
      </c>
      <c r="E141" s="379">
        <v>20090</v>
      </c>
      <c r="F141" s="379" t="s">
        <v>22</v>
      </c>
      <c r="G141" s="446">
        <v>1</v>
      </c>
      <c r="H141" s="390">
        <v>501.67</v>
      </c>
    </row>
    <row r="142" spans="1:8" ht="22.5">
      <c r="A142" s="443">
        <v>138</v>
      </c>
      <c r="B142" s="379" t="s">
        <v>3519</v>
      </c>
      <c r="C142" s="379" t="s">
        <v>844</v>
      </c>
      <c r="D142" s="379" t="s">
        <v>3520</v>
      </c>
      <c r="E142" s="379">
        <v>20167</v>
      </c>
      <c r="F142" s="379" t="s">
        <v>546</v>
      </c>
      <c r="G142" s="446">
        <v>1</v>
      </c>
      <c r="H142" s="390">
        <v>752.51</v>
      </c>
    </row>
    <row r="143" spans="1:8" ht="22.5">
      <c r="A143" s="443">
        <v>139</v>
      </c>
      <c r="B143" s="379" t="s">
        <v>1400</v>
      </c>
      <c r="C143" s="379" t="s">
        <v>1349</v>
      </c>
      <c r="D143" s="379" t="s">
        <v>3521</v>
      </c>
      <c r="E143" s="379">
        <v>20000</v>
      </c>
      <c r="F143" s="379" t="s">
        <v>22</v>
      </c>
      <c r="G143" s="446">
        <v>1</v>
      </c>
      <c r="H143" s="390">
        <v>501.67</v>
      </c>
    </row>
    <row r="144" spans="1:8" ht="33.75">
      <c r="A144" s="443">
        <v>140</v>
      </c>
      <c r="B144" s="379" t="s">
        <v>3522</v>
      </c>
      <c r="C144" s="379" t="s">
        <v>3523</v>
      </c>
      <c r="D144" s="379" t="s">
        <v>3524</v>
      </c>
      <c r="E144" s="379">
        <v>20000</v>
      </c>
      <c r="F144" s="379" t="s">
        <v>22</v>
      </c>
      <c r="G144" s="446">
        <v>1</v>
      </c>
      <c r="H144" s="390">
        <v>501.67</v>
      </c>
    </row>
    <row r="145" spans="1:8" ht="22.5">
      <c r="A145" s="443">
        <v>141</v>
      </c>
      <c r="B145" s="360" t="s">
        <v>3525</v>
      </c>
      <c r="C145" s="360" t="s">
        <v>3526</v>
      </c>
      <c r="D145" s="360" t="s">
        <v>1163</v>
      </c>
      <c r="E145" s="360">
        <v>20000</v>
      </c>
      <c r="F145" s="360" t="s">
        <v>22</v>
      </c>
      <c r="G145" s="49">
        <v>1</v>
      </c>
      <c r="H145" s="423">
        <v>501.67</v>
      </c>
    </row>
    <row r="146" spans="1:8" ht="33.75">
      <c r="A146" s="443">
        <v>142</v>
      </c>
      <c r="B146" s="360" t="s">
        <v>3527</v>
      </c>
      <c r="C146" s="360" t="s">
        <v>2083</v>
      </c>
      <c r="D146" s="360" t="s">
        <v>3528</v>
      </c>
      <c r="E146" s="360">
        <v>20000</v>
      </c>
      <c r="F146" s="360" t="s">
        <v>22</v>
      </c>
      <c r="G146" s="49">
        <v>1</v>
      </c>
      <c r="H146" s="423">
        <v>501.67</v>
      </c>
    </row>
    <row r="147" spans="1:8" ht="22.5">
      <c r="A147" s="443">
        <v>143</v>
      </c>
      <c r="B147" s="360" t="s">
        <v>3529</v>
      </c>
      <c r="C147" s="360" t="s">
        <v>781</v>
      </c>
      <c r="D147" s="360" t="s">
        <v>3530</v>
      </c>
      <c r="E147" s="360">
        <v>20090</v>
      </c>
      <c r="F147" s="360" t="s">
        <v>22</v>
      </c>
      <c r="G147" s="49">
        <v>1</v>
      </c>
      <c r="H147" s="423">
        <v>501.67</v>
      </c>
    </row>
    <row r="148" spans="1:8" ht="33.75">
      <c r="A148" s="443">
        <v>144</v>
      </c>
      <c r="B148" s="360" t="s">
        <v>3531</v>
      </c>
      <c r="C148" s="360" t="s">
        <v>3532</v>
      </c>
      <c r="D148" s="360" t="s">
        <v>3533</v>
      </c>
      <c r="E148" s="360">
        <v>20090</v>
      </c>
      <c r="F148" s="360" t="s">
        <v>22</v>
      </c>
      <c r="G148" s="49">
        <v>1</v>
      </c>
      <c r="H148" s="423">
        <v>501.67</v>
      </c>
    </row>
    <row r="149" spans="1:8" ht="12.75">
      <c r="A149" s="443">
        <v>145</v>
      </c>
      <c r="B149" s="360" t="s">
        <v>3534</v>
      </c>
      <c r="C149" s="360" t="s">
        <v>2970</v>
      </c>
      <c r="D149" s="360" t="s">
        <v>3535</v>
      </c>
      <c r="E149" s="360">
        <v>20000</v>
      </c>
      <c r="F149" s="360" t="s">
        <v>22</v>
      </c>
      <c r="G149" s="49">
        <v>1</v>
      </c>
      <c r="H149" s="423">
        <v>501.67</v>
      </c>
    </row>
    <row r="150" spans="1:8" ht="12.75">
      <c r="A150" s="443">
        <v>146</v>
      </c>
      <c r="B150" s="360" t="s">
        <v>3536</v>
      </c>
      <c r="C150" s="360" t="s">
        <v>2476</v>
      </c>
      <c r="D150" s="360" t="s">
        <v>3537</v>
      </c>
      <c r="E150" s="360">
        <v>20090</v>
      </c>
      <c r="F150" s="360" t="s">
        <v>22</v>
      </c>
      <c r="G150" s="49">
        <v>1</v>
      </c>
      <c r="H150" s="423">
        <v>501.67</v>
      </c>
    </row>
    <row r="151" spans="1:8" ht="12.75">
      <c r="A151" s="443">
        <v>147</v>
      </c>
      <c r="B151" s="360" t="s">
        <v>3538</v>
      </c>
      <c r="C151" s="360" t="s">
        <v>211</v>
      </c>
      <c r="D151" s="360" t="s">
        <v>3539</v>
      </c>
      <c r="E151" s="360">
        <v>20133</v>
      </c>
      <c r="F151" s="360" t="s">
        <v>152</v>
      </c>
      <c r="G151" s="49">
        <v>1</v>
      </c>
      <c r="H151" s="423">
        <v>501.67</v>
      </c>
    </row>
    <row r="152" spans="1:8" ht="22.5">
      <c r="A152" s="443">
        <v>148</v>
      </c>
      <c r="B152" s="360" t="s">
        <v>3540</v>
      </c>
      <c r="C152" s="360" t="s">
        <v>3541</v>
      </c>
      <c r="D152" s="360" t="s">
        <v>3542</v>
      </c>
      <c r="E152" s="360">
        <v>20000</v>
      </c>
      <c r="F152" s="360" t="s">
        <v>22</v>
      </c>
      <c r="G152" s="49">
        <v>1</v>
      </c>
      <c r="H152" s="423">
        <v>501.67</v>
      </c>
    </row>
    <row r="153" spans="1:8" ht="22.5">
      <c r="A153" s="443">
        <v>149</v>
      </c>
      <c r="B153" s="360" t="s">
        <v>1989</v>
      </c>
      <c r="C153" s="360" t="s">
        <v>3543</v>
      </c>
      <c r="D153" s="360" t="s">
        <v>3544</v>
      </c>
      <c r="E153" s="360">
        <v>20090</v>
      </c>
      <c r="F153" s="360" t="s">
        <v>22</v>
      </c>
      <c r="G153" s="49">
        <v>1</v>
      </c>
      <c r="H153" s="423">
        <v>501.67</v>
      </c>
    </row>
    <row r="154" spans="1:8" ht="33.75">
      <c r="A154" s="443">
        <v>150</v>
      </c>
      <c r="B154" s="360" t="s">
        <v>3545</v>
      </c>
      <c r="C154" s="360" t="s">
        <v>129</v>
      </c>
      <c r="D154" s="360" t="s">
        <v>3546</v>
      </c>
      <c r="E154" s="360">
        <v>20137</v>
      </c>
      <c r="F154" s="360" t="s">
        <v>80</v>
      </c>
      <c r="G154" s="49">
        <v>1</v>
      </c>
      <c r="H154" s="423">
        <v>501.67</v>
      </c>
    </row>
    <row r="155" spans="1:8" ht="22.5">
      <c r="A155" s="443">
        <v>151</v>
      </c>
      <c r="B155" s="373" t="s">
        <v>3282</v>
      </c>
      <c r="C155" s="373" t="s">
        <v>1034</v>
      </c>
      <c r="D155" s="360" t="s">
        <v>3547</v>
      </c>
      <c r="E155" s="360">
        <v>20090</v>
      </c>
      <c r="F155" s="360" t="s">
        <v>22</v>
      </c>
      <c r="G155" s="49">
        <v>1</v>
      </c>
      <c r="H155" s="423">
        <v>501.67</v>
      </c>
    </row>
    <row r="156" spans="1:8" ht="12.75">
      <c r="A156" s="443">
        <v>152</v>
      </c>
      <c r="B156" s="360" t="s">
        <v>3548</v>
      </c>
      <c r="C156" s="360" t="s">
        <v>521</v>
      </c>
      <c r="D156" s="360" t="s">
        <v>3549</v>
      </c>
      <c r="E156" s="360">
        <v>20000</v>
      </c>
      <c r="F156" s="360" t="s">
        <v>22</v>
      </c>
      <c r="G156" s="49">
        <v>1</v>
      </c>
      <c r="H156" s="423">
        <v>501.67</v>
      </c>
    </row>
    <row r="157" spans="1:8" ht="22.5">
      <c r="A157" s="443">
        <v>153</v>
      </c>
      <c r="B157" s="360" t="s">
        <v>3550</v>
      </c>
      <c r="C157" s="360" t="s">
        <v>594</v>
      </c>
      <c r="D157" s="360" t="s">
        <v>3551</v>
      </c>
      <c r="E157" s="360">
        <v>37170</v>
      </c>
      <c r="F157" s="360" t="s">
        <v>3552</v>
      </c>
      <c r="G157" s="49">
        <v>1</v>
      </c>
      <c r="H157" s="423">
        <v>501.67</v>
      </c>
    </row>
    <row r="158" spans="1:8" ht="12.75">
      <c r="A158" s="443">
        <v>154</v>
      </c>
      <c r="B158" s="360" t="s">
        <v>3553</v>
      </c>
      <c r="C158" s="360" t="s">
        <v>856</v>
      </c>
      <c r="D158" s="360" t="s">
        <v>3554</v>
      </c>
      <c r="E158" s="360">
        <v>20000</v>
      </c>
      <c r="F158" s="360" t="s">
        <v>22</v>
      </c>
      <c r="G158" s="49">
        <v>1</v>
      </c>
      <c r="H158" s="423">
        <v>501.67</v>
      </c>
    </row>
    <row r="159" spans="1:8" ht="22.5">
      <c r="A159" s="443">
        <v>155</v>
      </c>
      <c r="B159" s="360" t="s">
        <v>3305</v>
      </c>
      <c r="C159" s="360" t="s">
        <v>2869</v>
      </c>
      <c r="D159" s="360" t="s">
        <v>3555</v>
      </c>
      <c r="E159" s="360">
        <v>20090</v>
      </c>
      <c r="F159" s="360" t="s">
        <v>22</v>
      </c>
      <c r="G159" s="49">
        <v>1</v>
      </c>
      <c r="H159" s="423">
        <v>501.67</v>
      </c>
    </row>
    <row r="160" spans="1:8" ht="22.5">
      <c r="A160" s="443">
        <v>156</v>
      </c>
      <c r="B160" s="360" t="s">
        <v>987</v>
      </c>
      <c r="C160" s="360" t="s">
        <v>206</v>
      </c>
      <c r="D160" s="360" t="s">
        <v>3556</v>
      </c>
      <c r="E160" s="360">
        <v>20000</v>
      </c>
      <c r="F160" s="360" t="s">
        <v>22</v>
      </c>
      <c r="G160" s="49">
        <v>1</v>
      </c>
      <c r="H160" s="423">
        <v>501.67</v>
      </c>
    </row>
    <row r="161" spans="1:8" ht="12.75">
      <c r="A161" s="443">
        <v>157</v>
      </c>
      <c r="B161" s="360" t="s">
        <v>952</v>
      </c>
      <c r="C161" s="360" t="s">
        <v>1105</v>
      </c>
      <c r="D161" s="360" t="s">
        <v>3557</v>
      </c>
      <c r="E161" s="360">
        <v>20000</v>
      </c>
      <c r="F161" s="360" t="s">
        <v>22</v>
      </c>
      <c r="G161" s="49">
        <v>1</v>
      </c>
      <c r="H161" s="423">
        <v>501.67</v>
      </c>
    </row>
    <row r="162" spans="1:8" ht="33.75">
      <c r="A162" s="443">
        <v>158</v>
      </c>
      <c r="B162" s="360" t="s">
        <v>3558</v>
      </c>
      <c r="C162" s="360" t="s">
        <v>1546</v>
      </c>
      <c r="D162" s="360" t="s">
        <v>3559</v>
      </c>
      <c r="E162" s="360">
        <v>13012</v>
      </c>
      <c r="F162" s="360" t="s">
        <v>65</v>
      </c>
      <c r="G162" s="49">
        <v>1</v>
      </c>
      <c r="H162" s="423">
        <v>501.67</v>
      </c>
    </row>
    <row r="163" spans="1:8" ht="33.75">
      <c r="A163" s="443">
        <v>159</v>
      </c>
      <c r="B163" s="360" t="s">
        <v>3560</v>
      </c>
      <c r="C163" s="360" t="s">
        <v>3339</v>
      </c>
      <c r="D163" s="360" t="s">
        <v>3561</v>
      </c>
      <c r="E163" s="360">
        <v>20000</v>
      </c>
      <c r="F163" s="360" t="s">
        <v>22</v>
      </c>
      <c r="G163" s="49">
        <v>1</v>
      </c>
      <c r="H163" s="423">
        <v>501.67</v>
      </c>
    </row>
    <row r="164" spans="1:11" ht="22.5">
      <c r="A164" s="443">
        <v>160</v>
      </c>
      <c r="B164" s="379" t="s">
        <v>3562</v>
      </c>
      <c r="C164" s="379" t="s">
        <v>3563</v>
      </c>
      <c r="D164" s="379" t="s">
        <v>3564</v>
      </c>
      <c r="E164" s="379">
        <v>20000</v>
      </c>
      <c r="F164" s="379" t="s">
        <v>22</v>
      </c>
      <c r="G164" s="49">
        <v>1</v>
      </c>
      <c r="H164" s="390">
        <v>501.67</v>
      </c>
      <c r="J164" s="231"/>
      <c r="K164" s="444"/>
    </row>
    <row r="165" spans="1:8" ht="33.75">
      <c r="A165" s="443">
        <v>161</v>
      </c>
      <c r="B165" s="379" t="s">
        <v>2003</v>
      </c>
      <c r="C165" s="379" t="s">
        <v>182</v>
      </c>
      <c r="D165" s="379" t="s">
        <v>3565</v>
      </c>
      <c r="E165" s="379">
        <v>20090</v>
      </c>
      <c r="F165" s="379" t="s">
        <v>22</v>
      </c>
      <c r="G165" s="49">
        <v>1</v>
      </c>
      <c r="H165" s="390">
        <v>501.67</v>
      </c>
    </row>
    <row r="166" spans="1:8" ht="22.5">
      <c r="A166" s="443">
        <v>162</v>
      </c>
      <c r="B166" s="379" t="s">
        <v>1899</v>
      </c>
      <c r="C166" s="379" t="s">
        <v>176</v>
      </c>
      <c r="D166" s="379" t="s">
        <v>3566</v>
      </c>
      <c r="E166" s="379">
        <v>20167</v>
      </c>
      <c r="F166" s="379" t="s">
        <v>79</v>
      </c>
      <c r="G166" s="49">
        <v>1</v>
      </c>
      <c r="H166" s="390">
        <v>501.67</v>
      </c>
    </row>
    <row r="167" spans="1:8" ht="22.5">
      <c r="A167" s="443">
        <v>163</v>
      </c>
      <c r="B167" s="379" t="s">
        <v>3567</v>
      </c>
      <c r="C167" s="379" t="s">
        <v>3568</v>
      </c>
      <c r="D167" s="379" t="s">
        <v>3569</v>
      </c>
      <c r="E167" s="379">
        <v>20000</v>
      </c>
      <c r="F167" s="379" t="s">
        <v>22</v>
      </c>
      <c r="G167" s="49">
        <v>1</v>
      </c>
      <c r="H167" s="390">
        <v>501.67</v>
      </c>
    </row>
    <row r="168" spans="1:8" ht="22.5">
      <c r="A168" s="443">
        <v>164</v>
      </c>
      <c r="B168" s="379" t="s">
        <v>2471</v>
      </c>
      <c r="C168" s="379" t="s">
        <v>1171</v>
      </c>
      <c r="D168" s="379" t="s">
        <v>3570</v>
      </c>
      <c r="E168" s="379">
        <v>20000</v>
      </c>
      <c r="F168" s="379" t="s">
        <v>22</v>
      </c>
      <c r="G168" s="49">
        <v>1</v>
      </c>
      <c r="H168" s="390">
        <v>501.67</v>
      </c>
    </row>
    <row r="169" spans="1:8" ht="12.75">
      <c r="A169" s="443">
        <v>165</v>
      </c>
      <c r="B169" s="379" t="s">
        <v>544</v>
      </c>
      <c r="C169" s="379" t="s">
        <v>3030</v>
      </c>
      <c r="D169" s="379" t="s">
        <v>3031</v>
      </c>
      <c r="E169" s="379">
        <v>20167</v>
      </c>
      <c r="F169" s="379" t="s">
        <v>90</v>
      </c>
      <c r="G169" s="49">
        <v>1</v>
      </c>
      <c r="H169" s="390">
        <v>752.51</v>
      </c>
    </row>
    <row r="170" spans="1:8" ht="22.5">
      <c r="A170" s="443">
        <v>166</v>
      </c>
      <c r="B170" s="379" t="s">
        <v>3571</v>
      </c>
      <c r="C170" s="379" t="s">
        <v>154</v>
      </c>
      <c r="D170" s="379" t="s">
        <v>3572</v>
      </c>
      <c r="E170" s="379">
        <v>20167</v>
      </c>
      <c r="F170" s="379" t="s">
        <v>680</v>
      </c>
      <c r="G170" s="49">
        <v>1</v>
      </c>
      <c r="H170" s="390">
        <v>501.67</v>
      </c>
    </row>
    <row r="171" spans="1:8" ht="22.5">
      <c r="A171" s="443">
        <v>167</v>
      </c>
      <c r="B171" s="379" t="s">
        <v>600</v>
      </c>
      <c r="C171" s="379" t="s">
        <v>3573</v>
      </c>
      <c r="D171" s="379" t="s">
        <v>3574</v>
      </c>
      <c r="E171" s="379">
        <v>20167</v>
      </c>
      <c r="F171" s="379" t="s">
        <v>546</v>
      </c>
      <c r="G171" s="49">
        <v>1</v>
      </c>
      <c r="H171" s="390">
        <v>501.67</v>
      </c>
    </row>
    <row r="172" spans="1:8" ht="22.5">
      <c r="A172" s="443">
        <v>168</v>
      </c>
      <c r="B172" s="379" t="s">
        <v>3575</v>
      </c>
      <c r="C172" s="379" t="s">
        <v>838</v>
      </c>
      <c r="D172" s="379" t="s">
        <v>3576</v>
      </c>
      <c r="E172" s="379" t="s">
        <v>3577</v>
      </c>
      <c r="F172" s="379" t="s">
        <v>1824</v>
      </c>
      <c r="G172" s="49">
        <v>1</v>
      </c>
      <c r="H172" s="390">
        <v>501.67</v>
      </c>
    </row>
    <row r="173" spans="1:8" ht="12.75">
      <c r="A173" s="443">
        <v>169</v>
      </c>
      <c r="B173" s="379" t="s">
        <v>3538</v>
      </c>
      <c r="C173" s="379" t="s">
        <v>835</v>
      </c>
      <c r="D173" s="379" t="s">
        <v>3578</v>
      </c>
      <c r="E173" s="379">
        <v>20167</v>
      </c>
      <c r="F173" s="379" t="s">
        <v>79</v>
      </c>
      <c r="G173" s="49">
        <v>1</v>
      </c>
      <c r="H173" s="390">
        <v>501.67</v>
      </c>
    </row>
    <row r="174" spans="1:8" ht="12.75">
      <c r="A174" s="443">
        <v>170</v>
      </c>
      <c r="B174" s="379" t="s">
        <v>2702</v>
      </c>
      <c r="C174" s="379" t="s">
        <v>3579</v>
      </c>
      <c r="D174" s="379" t="s">
        <v>28</v>
      </c>
      <c r="E174" s="379">
        <v>20163</v>
      </c>
      <c r="F174" s="379" t="s">
        <v>792</v>
      </c>
      <c r="G174" s="49">
        <v>1</v>
      </c>
      <c r="H174" s="390">
        <v>501.67</v>
      </c>
    </row>
    <row r="175" spans="1:8" ht="22.5">
      <c r="A175" s="443">
        <v>171</v>
      </c>
      <c r="B175" s="379" t="s">
        <v>514</v>
      </c>
      <c r="C175" s="379" t="s">
        <v>127</v>
      </c>
      <c r="D175" s="379" t="s">
        <v>3583</v>
      </c>
      <c r="E175" s="379">
        <v>20090</v>
      </c>
      <c r="F175" s="379" t="s">
        <v>22</v>
      </c>
      <c r="G175" s="49">
        <v>1</v>
      </c>
      <c r="H175" s="390">
        <v>501.67</v>
      </c>
    </row>
    <row r="176" spans="1:8" ht="33.75">
      <c r="A176" s="443">
        <v>172</v>
      </c>
      <c r="B176" s="379" t="s">
        <v>3584</v>
      </c>
      <c r="C176" s="379" t="s">
        <v>1034</v>
      </c>
      <c r="D176" s="379" t="s">
        <v>3505</v>
      </c>
      <c r="E176" s="379">
        <v>20000</v>
      </c>
      <c r="F176" s="379" t="s">
        <v>22</v>
      </c>
      <c r="G176" s="49">
        <v>1</v>
      </c>
      <c r="H176" s="390">
        <v>501.67</v>
      </c>
    </row>
    <row r="177" spans="1:8" ht="22.5">
      <c r="A177" s="443">
        <v>173</v>
      </c>
      <c r="B177" s="379" t="s">
        <v>3585</v>
      </c>
      <c r="C177" s="379" t="s">
        <v>1536</v>
      </c>
      <c r="D177" s="379" t="s">
        <v>3586</v>
      </c>
      <c r="E177" s="379">
        <v>20000</v>
      </c>
      <c r="F177" s="379" t="s">
        <v>22</v>
      </c>
      <c r="G177" s="49">
        <v>1</v>
      </c>
      <c r="H177" s="390">
        <v>501.67</v>
      </c>
    </row>
    <row r="178" spans="1:8" ht="33.75">
      <c r="A178" s="443">
        <v>174</v>
      </c>
      <c r="B178" s="379" t="s">
        <v>1145</v>
      </c>
      <c r="C178" s="379" t="s">
        <v>3587</v>
      </c>
      <c r="D178" s="379" t="s">
        <v>3588</v>
      </c>
      <c r="E178" s="379">
        <v>20090</v>
      </c>
      <c r="F178" s="379" t="s">
        <v>22</v>
      </c>
      <c r="G178" s="49">
        <v>1</v>
      </c>
      <c r="H178" s="390">
        <v>501.67</v>
      </c>
    </row>
    <row r="179" spans="1:8" ht="12.75">
      <c r="A179" s="443">
        <v>175</v>
      </c>
      <c r="B179" s="379" t="s">
        <v>1669</v>
      </c>
      <c r="C179" s="379" t="s">
        <v>1792</v>
      </c>
      <c r="D179" s="379" t="s">
        <v>3589</v>
      </c>
      <c r="E179" s="379">
        <v>20000</v>
      </c>
      <c r="F179" s="379" t="s">
        <v>22</v>
      </c>
      <c r="G179" s="49">
        <v>1</v>
      </c>
      <c r="H179" s="390">
        <v>501.67</v>
      </c>
    </row>
    <row r="180" spans="1:8" ht="12.75">
      <c r="A180" s="443">
        <v>176</v>
      </c>
      <c r="B180" s="379" t="s">
        <v>3590</v>
      </c>
      <c r="C180" s="379" t="s">
        <v>154</v>
      </c>
      <c r="D180" s="379" t="s">
        <v>28</v>
      </c>
      <c r="E180" s="379">
        <v>20130</v>
      </c>
      <c r="F180" s="379" t="s">
        <v>798</v>
      </c>
      <c r="G180" s="49">
        <v>1</v>
      </c>
      <c r="H180" s="390">
        <v>501.67</v>
      </c>
    </row>
    <row r="181" spans="1:8" ht="22.5">
      <c r="A181" s="443">
        <v>177</v>
      </c>
      <c r="B181" s="379" t="s">
        <v>3591</v>
      </c>
      <c r="C181" s="379" t="s">
        <v>3592</v>
      </c>
      <c r="D181" s="379" t="s">
        <v>3593</v>
      </c>
      <c r="E181" s="379">
        <v>20090</v>
      </c>
      <c r="F181" s="379" t="s">
        <v>22</v>
      </c>
      <c r="G181" s="49">
        <v>1</v>
      </c>
      <c r="H181" s="390">
        <v>501.67</v>
      </c>
    </row>
    <row r="182" spans="1:8" ht="33.75">
      <c r="A182" s="443">
        <v>178</v>
      </c>
      <c r="B182" s="379" t="s">
        <v>3594</v>
      </c>
      <c r="C182" s="379" t="s">
        <v>933</v>
      </c>
      <c r="D182" s="379" t="s">
        <v>3595</v>
      </c>
      <c r="E182" s="379">
        <v>20090</v>
      </c>
      <c r="F182" s="379" t="s">
        <v>22</v>
      </c>
      <c r="G182" s="49">
        <v>1</v>
      </c>
      <c r="H182" s="390">
        <v>501.67</v>
      </c>
    </row>
    <row r="183" spans="1:8" ht="22.5">
      <c r="A183" s="443">
        <v>179</v>
      </c>
      <c r="B183" s="379" t="s">
        <v>952</v>
      </c>
      <c r="C183" s="379" t="s">
        <v>163</v>
      </c>
      <c r="D183" s="379" t="s">
        <v>3596</v>
      </c>
      <c r="E183" s="379">
        <v>20090</v>
      </c>
      <c r="F183" s="379" t="s">
        <v>22</v>
      </c>
      <c r="G183" s="49">
        <v>1</v>
      </c>
      <c r="H183" s="390">
        <v>501.67</v>
      </c>
    </row>
    <row r="184" spans="1:8" ht="12.75">
      <c r="A184" s="443">
        <v>180</v>
      </c>
      <c r="B184" s="379" t="s">
        <v>3597</v>
      </c>
      <c r="C184" s="379" t="s">
        <v>196</v>
      </c>
      <c r="D184" s="379" t="s">
        <v>3598</v>
      </c>
      <c r="E184" s="379">
        <v>20090</v>
      </c>
      <c r="F184" s="379" t="s">
        <v>22</v>
      </c>
      <c r="G184" s="49">
        <v>1</v>
      </c>
      <c r="H184" s="390">
        <v>501.67</v>
      </c>
    </row>
    <row r="185" spans="1:8" ht="12.75">
      <c r="A185" s="443">
        <v>181</v>
      </c>
      <c r="B185" s="379" t="s">
        <v>3599</v>
      </c>
      <c r="C185" s="379" t="s">
        <v>3600</v>
      </c>
      <c r="D185" s="379" t="s">
        <v>3601</v>
      </c>
      <c r="E185" s="379">
        <v>20000</v>
      </c>
      <c r="F185" s="379" t="s">
        <v>22</v>
      </c>
      <c r="G185" s="49">
        <v>1</v>
      </c>
      <c r="H185" s="390">
        <v>501.67</v>
      </c>
    </row>
    <row r="186" spans="1:8" ht="22.5">
      <c r="A186" s="443">
        <v>182</v>
      </c>
      <c r="B186" s="379" t="s">
        <v>2136</v>
      </c>
      <c r="C186" s="379" t="s">
        <v>3602</v>
      </c>
      <c r="D186" s="379" t="s">
        <v>3603</v>
      </c>
      <c r="E186" s="379">
        <v>20600</v>
      </c>
      <c r="F186" s="379" t="s">
        <v>27</v>
      </c>
      <c r="G186" s="49">
        <v>1</v>
      </c>
      <c r="H186" s="390">
        <v>752.51</v>
      </c>
    </row>
    <row r="187" spans="1:8" ht="12.75">
      <c r="A187" s="443">
        <v>183</v>
      </c>
      <c r="B187" s="379" t="s">
        <v>1287</v>
      </c>
      <c r="C187" s="379" t="s">
        <v>129</v>
      </c>
      <c r="D187" s="379" t="s">
        <v>3604</v>
      </c>
      <c r="E187" s="379">
        <v>20218</v>
      </c>
      <c r="F187" s="379" t="s">
        <v>2369</v>
      </c>
      <c r="G187" s="49">
        <v>1</v>
      </c>
      <c r="H187" s="390">
        <v>752.51</v>
      </c>
    </row>
    <row r="188" spans="1:8" ht="12.75">
      <c r="A188" s="443">
        <v>184</v>
      </c>
      <c r="B188" s="379" t="s">
        <v>3605</v>
      </c>
      <c r="C188" s="379" t="s">
        <v>1792</v>
      </c>
      <c r="D188" s="379" t="s">
        <v>28</v>
      </c>
      <c r="E188" s="379">
        <v>20224</v>
      </c>
      <c r="F188" s="379" t="s">
        <v>213</v>
      </c>
      <c r="G188" s="49">
        <v>1</v>
      </c>
      <c r="H188" s="390">
        <v>752.51</v>
      </c>
    </row>
    <row r="189" spans="1:8" ht="22.5">
      <c r="A189" s="443">
        <v>185</v>
      </c>
      <c r="B189" s="379" t="s">
        <v>3606</v>
      </c>
      <c r="C189" s="379" t="s">
        <v>196</v>
      </c>
      <c r="D189" s="379" t="s">
        <v>3607</v>
      </c>
      <c r="E189" s="379">
        <v>20200</v>
      </c>
      <c r="F189" s="379" t="s">
        <v>570</v>
      </c>
      <c r="G189" s="49">
        <v>1</v>
      </c>
      <c r="H189" s="390">
        <v>752.51</v>
      </c>
    </row>
    <row r="190" spans="1:8" ht="22.5">
      <c r="A190" s="443">
        <v>186</v>
      </c>
      <c r="B190" s="379" t="s">
        <v>3608</v>
      </c>
      <c r="C190" s="379" t="s">
        <v>215</v>
      </c>
      <c r="D190" s="379" t="s">
        <v>3609</v>
      </c>
      <c r="E190" s="379">
        <v>20600</v>
      </c>
      <c r="F190" s="379" t="s">
        <v>23</v>
      </c>
      <c r="G190" s="49">
        <v>1</v>
      </c>
      <c r="H190" s="390">
        <v>501.67</v>
      </c>
    </row>
    <row r="191" spans="1:8" ht="22.5">
      <c r="A191" s="443">
        <v>187</v>
      </c>
      <c r="B191" s="379" t="s">
        <v>3610</v>
      </c>
      <c r="C191" s="379" t="s">
        <v>129</v>
      </c>
      <c r="D191" s="379" t="s">
        <v>3611</v>
      </c>
      <c r="E191" s="379">
        <v>20200</v>
      </c>
      <c r="F191" s="379" t="s">
        <v>1132</v>
      </c>
      <c r="G191" s="49">
        <v>1</v>
      </c>
      <c r="H191" s="390">
        <v>501.67</v>
      </c>
    </row>
    <row r="192" spans="1:8" ht="22.5">
      <c r="A192" s="443">
        <v>188</v>
      </c>
      <c r="B192" s="379" t="s">
        <v>3612</v>
      </c>
      <c r="C192" s="379" t="s">
        <v>3613</v>
      </c>
      <c r="D192" s="379" t="s">
        <v>3614</v>
      </c>
      <c r="E192" s="379">
        <v>20200</v>
      </c>
      <c r="F192" s="379" t="s">
        <v>23</v>
      </c>
      <c r="G192" s="49">
        <v>1</v>
      </c>
      <c r="H192" s="390">
        <v>501.67</v>
      </c>
    </row>
    <row r="193" spans="1:8" ht="22.5">
      <c r="A193" s="443">
        <v>189</v>
      </c>
      <c r="B193" s="379" t="s">
        <v>2833</v>
      </c>
      <c r="C193" s="379" t="s">
        <v>2038</v>
      </c>
      <c r="D193" s="379" t="s">
        <v>3617</v>
      </c>
      <c r="E193" s="379">
        <v>20200</v>
      </c>
      <c r="F193" s="379" t="s">
        <v>23</v>
      </c>
      <c r="G193" s="49">
        <v>1</v>
      </c>
      <c r="H193" s="390">
        <v>501.67</v>
      </c>
    </row>
    <row r="194" spans="1:8" ht="33.75">
      <c r="A194" s="443">
        <v>190</v>
      </c>
      <c r="B194" s="379" t="s">
        <v>3618</v>
      </c>
      <c r="C194" s="379" t="s">
        <v>163</v>
      </c>
      <c r="D194" s="379" t="s">
        <v>3619</v>
      </c>
      <c r="E194" s="379">
        <v>20200</v>
      </c>
      <c r="F194" s="379" t="s">
        <v>23</v>
      </c>
      <c r="G194" s="49">
        <v>1</v>
      </c>
      <c r="H194" s="390">
        <v>501.67</v>
      </c>
    </row>
    <row r="195" spans="1:8" ht="12.75">
      <c r="A195" s="443">
        <v>191</v>
      </c>
      <c r="B195" s="379" t="s">
        <v>3620</v>
      </c>
      <c r="C195" s="379" t="s">
        <v>3621</v>
      </c>
      <c r="D195" s="379" t="s">
        <v>3622</v>
      </c>
      <c r="E195" s="379">
        <v>20200</v>
      </c>
      <c r="F195" s="379" t="s">
        <v>23</v>
      </c>
      <c r="G195" s="49">
        <v>1</v>
      </c>
      <c r="H195" s="390">
        <v>501.67</v>
      </c>
    </row>
    <row r="196" spans="1:8" ht="22.5">
      <c r="A196" s="443">
        <v>192</v>
      </c>
      <c r="B196" s="379" t="s">
        <v>3623</v>
      </c>
      <c r="C196" s="379" t="s">
        <v>166</v>
      </c>
      <c r="D196" s="379" t="s">
        <v>3624</v>
      </c>
      <c r="E196" s="379">
        <v>20251</v>
      </c>
      <c r="F196" s="379" t="s">
        <v>3625</v>
      </c>
      <c r="G196" s="49">
        <v>1</v>
      </c>
      <c r="H196" s="390">
        <v>501.67</v>
      </c>
    </row>
    <row r="197" spans="1:8" ht="22.5">
      <c r="A197" s="443">
        <v>193</v>
      </c>
      <c r="B197" s="379" t="s">
        <v>3626</v>
      </c>
      <c r="C197" s="379" t="s">
        <v>631</v>
      </c>
      <c r="D197" s="379" t="s">
        <v>3627</v>
      </c>
      <c r="E197" s="379">
        <v>20200</v>
      </c>
      <c r="F197" s="379" t="s">
        <v>557</v>
      </c>
      <c r="G197" s="49">
        <v>1</v>
      </c>
      <c r="H197" s="390">
        <v>501.67</v>
      </c>
    </row>
    <row r="198" spans="1:8" ht="22.5">
      <c r="A198" s="443">
        <v>194</v>
      </c>
      <c r="B198" s="379" t="s">
        <v>1127</v>
      </c>
      <c r="C198" s="379" t="s">
        <v>3628</v>
      </c>
      <c r="D198" s="379" t="s">
        <v>3629</v>
      </c>
      <c r="E198" s="379">
        <v>20243</v>
      </c>
      <c r="F198" s="379" t="s">
        <v>779</v>
      </c>
      <c r="G198" s="49">
        <v>1</v>
      </c>
      <c r="H198" s="390">
        <v>752.51</v>
      </c>
    </row>
    <row r="199" spans="1:8" ht="12.75">
      <c r="A199" s="443">
        <v>195</v>
      </c>
      <c r="B199" s="379" t="s">
        <v>3630</v>
      </c>
      <c r="C199" s="379" t="s">
        <v>631</v>
      </c>
      <c r="D199" s="379" t="s">
        <v>3631</v>
      </c>
      <c r="E199" s="379">
        <v>20600</v>
      </c>
      <c r="F199" s="379" t="s">
        <v>23</v>
      </c>
      <c r="G199" s="49">
        <v>1</v>
      </c>
      <c r="H199" s="390">
        <v>501.67</v>
      </c>
    </row>
    <row r="200" spans="1:8" ht="22.5">
      <c r="A200" s="443">
        <v>196</v>
      </c>
      <c r="B200" s="379" t="s">
        <v>3632</v>
      </c>
      <c r="C200" s="379" t="s">
        <v>838</v>
      </c>
      <c r="D200" s="379" t="s">
        <v>3633</v>
      </c>
      <c r="E200" s="379">
        <v>20200</v>
      </c>
      <c r="F200" s="379" t="s">
        <v>23</v>
      </c>
      <c r="G200" s="49">
        <v>1</v>
      </c>
      <c r="H200" s="390">
        <v>501.67</v>
      </c>
    </row>
    <row r="201" spans="1:8" ht="12.75">
      <c r="A201" s="443">
        <v>197</v>
      </c>
      <c r="B201" s="379" t="s">
        <v>3634</v>
      </c>
      <c r="C201" s="379" t="s">
        <v>2038</v>
      </c>
      <c r="D201" s="379" t="s">
        <v>3635</v>
      </c>
      <c r="E201" s="379">
        <v>20620</v>
      </c>
      <c r="F201" s="379" t="s">
        <v>25</v>
      </c>
      <c r="G201" s="49">
        <v>1</v>
      </c>
      <c r="H201" s="390">
        <v>752.51</v>
      </c>
    </row>
    <row r="202" spans="1:11" ht="12.75">
      <c r="A202" s="443">
        <v>198</v>
      </c>
      <c r="B202" s="379" t="s">
        <v>2749</v>
      </c>
      <c r="C202" s="379" t="s">
        <v>3636</v>
      </c>
      <c r="D202" s="379" t="s">
        <v>3637</v>
      </c>
      <c r="E202" s="379">
        <v>20200</v>
      </c>
      <c r="F202" s="379" t="s">
        <v>23</v>
      </c>
      <c r="G202" s="49">
        <v>1</v>
      </c>
      <c r="H202" s="390">
        <v>564.38</v>
      </c>
      <c r="J202" s="231"/>
      <c r="K202" s="444"/>
    </row>
    <row r="203" spans="1:8" ht="22.5">
      <c r="A203" s="443">
        <v>199</v>
      </c>
      <c r="B203" s="379" t="s">
        <v>761</v>
      </c>
      <c r="C203" s="379" t="s">
        <v>3638</v>
      </c>
      <c r="D203" s="379" t="s">
        <v>3639</v>
      </c>
      <c r="E203" s="379">
        <v>20200</v>
      </c>
      <c r="F203" s="379" t="s">
        <v>23</v>
      </c>
      <c r="G203" s="49">
        <v>1</v>
      </c>
      <c r="H203" s="390">
        <v>501.67</v>
      </c>
    </row>
    <row r="204" spans="1:8" ht="22.5">
      <c r="A204" s="443">
        <v>200</v>
      </c>
      <c r="B204" s="379" t="s">
        <v>3060</v>
      </c>
      <c r="C204" s="379" t="s">
        <v>3640</v>
      </c>
      <c r="D204" s="379" t="s">
        <v>722</v>
      </c>
      <c r="E204" s="379">
        <v>20243</v>
      </c>
      <c r="F204" s="379" t="s">
        <v>2458</v>
      </c>
      <c r="G204" s="49">
        <v>1</v>
      </c>
      <c r="H204" s="390">
        <v>501.67</v>
      </c>
    </row>
    <row r="205" spans="1:8" ht="22.5">
      <c r="A205" s="443">
        <v>201</v>
      </c>
      <c r="B205" s="379" t="s">
        <v>3641</v>
      </c>
      <c r="C205" s="379" t="s">
        <v>996</v>
      </c>
      <c r="D205" s="379" t="s">
        <v>3642</v>
      </c>
      <c r="E205" s="379">
        <v>20200</v>
      </c>
      <c r="F205" s="379" t="s">
        <v>23</v>
      </c>
      <c r="G205" s="49">
        <v>1</v>
      </c>
      <c r="H205" s="390">
        <v>501.67</v>
      </c>
    </row>
    <row r="206" spans="1:8" ht="22.5">
      <c r="A206" s="443">
        <v>202</v>
      </c>
      <c r="B206" s="379" t="s">
        <v>3643</v>
      </c>
      <c r="C206" s="379" t="s">
        <v>2480</v>
      </c>
      <c r="D206" s="379" t="s">
        <v>3644</v>
      </c>
      <c r="E206" s="379">
        <v>20200</v>
      </c>
      <c r="F206" s="379" t="s">
        <v>23</v>
      </c>
      <c r="G206" s="49">
        <v>1</v>
      </c>
      <c r="H206" s="390">
        <v>501.67</v>
      </c>
    </row>
    <row r="207" spans="1:8" ht="12.75">
      <c r="A207" s="443">
        <v>203</v>
      </c>
      <c r="B207" s="379" t="s">
        <v>558</v>
      </c>
      <c r="C207" s="379" t="s">
        <v>1291</v>
      </c>
      <c r="D207" s="379" t="s">
        <v>3645</v>
      </c>
      <c r="E207" s="379">
        <v>20620</v>
      </c>
      <c r="F207" s="379" t="s">
        <v>25</v>
      </c>
      <c r="G207" s="49">
        <v>1</v>
      </c>
      <c r="H207" s="390">
        <v>752.51</v>
      </c>
    </row>
    <row r="208" spans="1:8" ht="22.5">
      <c r="A208" s="443">
        <v>204</v>
      </c>
      <c r="B208" s="379" t="s">
        <v>3650</v>
      </c>
      <c r="C208" s="379" t="s">
        <v>219</v>
      </c>
      <c r="D208" s="379" t="s">
        <v>3651</v>
      </c>
      <c r="E208" s="379">
        <v>20200</v>
      </c>
      <c r="F208" s="379" t="s">
        <v>557</v>
      </c>
      <c r="G208" s="49">
        <v>1</v>
      </c>
      <c r="H208" s="390">
        <v>501.67</v>
      </c>
    </row>
    <row r="209" spans="1:8" ht="22.5">
      <c r="A209" s="443">
        <v>205</v>
      </c>
      <c r="B209" s="379" t="s">
        <v>3652</v>
      </c>
      <c r="C209" s="379" t="s">
        <v>2318</v>
      </c>
      <c r="D209" s="379" t="s">
        <v>3653</v>
      </c>
      <c r="E209" s="379">
        <v>20200</v>
      </c>
      <c r="F209" s="379" t="s">
        <v>23</v>
      </c>
      <c r="G209" s="49">
        <v>1</v>
      </c>
      <c r="H209" s="390">
        <v>501.67</v>
      </c>
    </row>
    <row r="210" spans="1:8" ht="22.5">
      <c r="A210" s="443">
        <v>206</v>
      </c>
      <c r="B210" s="379" t="s">
        <v>3654</v>
      </c>
      <c r="C210" s="379" t="s">
        <v>3655</v>
      </c>
      <c r="D210" s="379" t="s">
        <v>3656</v>
      </c>
      <c r="E210" s="379">
        <v>20600</v>
      </c>
      <c r="F210" s="379" t="s">
        <v>23</v>
      </c>
      <c r="G210" s="49">
        <v>1</v>
      </c>
      <c r="H210" s="390">
        <v>501.67</v>
      </c>
    </row>
    <row r="211" spans="1:8" ht="22.5">
      <c r="A211" s="443">
        <v>207</v>
      </c>
      <c r="B211" s="379" t="s">
        <v>577</v>
      </c>
      <c r="C211" s="379" t="s">
        <v>3657</v>
      </c>
      <c r="D211" s="379" t="s">
        <v>3658</v>
      </c>
      <c r="E211" s="379">
        <v>20200</v>
      </c>
      <c r="F211" s="379" t="s">
        <v>23</v>
      </c>
      <c r="G211" s="49">
        <v>1</v>
      </c>
      <c r="H211" s="390">
        <v>501.67</v>
      </c>
    </row>
    <row r="212" spans="1:8" ht="22.5">
      <c r="A212" s="443">
        <v>208</v>
      </c>
      <c r="B212" s="379" t="s">
        <v>3659</v>
      </c>
      <c r="C212" s="379" t="s">
        <v>794</v>
      </c>
      <c r="D212" s="379" t="s">
        <v>3660</v>
      </c>
      <c r="E212" s="379">
        <v>20600</v>
      </c>
      <c r="F212" s="379" t="s">
        <v>23</v>
      </c>
      <c r="G212" s="49">
        <v>1</v>
      </c>
      <c r="H212" s="390">
        <v>501.67</v>
      </c>
    </row>
    <row r="213" spans="1:8" ht="12.75">
      <c r="A213" s="443">
        <v>209</v>
      </c>
      <c r="B213" s="379" t="s">
        <v>3661</v>
      </c>
      <c r="C213" s="379" t="s">
        <v>1034</v>
      </c>
      <c r="D213" s="379" t="s">
        <v>3662</v>
      </c>
      <c r="E213" s="379">
        <v>20231</v>
      </c>
      <c r="F213" s="379" t="s">
        <v>1557</v>
      </c>
      <c r="G213" s="49">
        <v>1</v>
      </c>
      <c r="H213" s="390">
        <v>752.51</v>
      </c>
    </row>
    <row r="214" spans="1:8" ht="22.5">
      <c r="A214" s="443">
        <v>210</v>
      </c>
      <c r="B214" s="379" t="s">
        <v>3663</v>
      </c>
      <c r="C214" s="379" t="s">
        <v>1815</v>
      </c>
      <c r="D214" s="379" t="s">
        <v>3664</v>
      </c>
      <c r="E214" s="379">
        <v>20200</v>
      </c>
      <c r="F214" s="379" t="s">
        <v>23</v>
      </c>
      <c r="G214" s="49">
        <v>1</v>
      </c>
      <c r="H214" s="390">
        <v>501.67</v>
      </c>
    </row>
    <row r="215" spans="1:8" ht="12.75">
      <c r="A215" s="443">
        <v>211</v>
      </c>
      <c r="B215" s="379" t="s">
        <v>3665</v>
      </c>
      <c r="C215" s="379" t="s">
        <v>3666</v>
      </c>
      <c r="D215" s="379" t="s">
        <v>3667</v>
      </c>
      <c r="E215" s="379">
        <v>20240</v>
      </c>
      <c r="F215" s="379" t="s">
        <v>86</v>
      </c>
      <c r="G215" s="49">
        <v>1</v>
      </c>
      <c r="H215" s="390">
        <v>501.67</v>
      </c>
    </row>
    <row r="216" spans="1:8" ht="12.75">
      <c r="A216" s="443">
        <v>212</v>
      </c>
      <c r="B216" s="379" t="s">
        <v>3668</v>
      </c>
      <c r="C216" s="379" t="s">
        <v>2219</v>
      </c>
      <c r="D216" s="379" t="s">
        <v>3669</v>
      </c>
      <c r="E216" s="379">
        <v>75017</v>
      </c>
      <c r="F216" s="379" t="s">
        <v>91</v>
      </c>
      <c r="G216" s="49">
        <v>1</v>
      </c>
      <c r="H216" s="390">
        <v>752.51</v>
      </c>
    </row>
    <row r="217" spans="1:8" ht="12.75">
      <c r="A217" s="443">
        <v>213</v>
      </c>
      <c r="B217" s="379" t="s">
        <v>1416</v>
      </c>
      <c r="C217" s="379" t="s">
        <v>3670</v>
      </c>
      <c r="D217" s="379" t="s">
        <v>1417</v>
      </c>
      <c r="E217" s="379">
        <v>20145</v>
      </c>
      <c r="F217" s="379" t="s">
        <v>1418</v>
      </c>
      <c r="G217" s="49">
        <v>1</v>
      </c>
      <c r="H217" s="390">
        <v>501.67</v>
      </c>
    </row>
    <row r="218" spans="1:8" ht="12.75">
      <c r="A218" s="443">
        <v>214</v>
      </c>
      <c r="B218" s="379" t="s">
        <v>1416</v>
      </c>
      <c r="C218" s="379" t="s">
        <v>3670</v>
      </c>
      <c r="D218" s="379" t="s">
        <v>1417</v>
      </c>
      <c r="E218" s="379">
        <v>20145</v>
      </c>
      <c r="F218" s="379" t="s">
        <v>1418</v>
      </c>
      <c r="G218" s="49">
        <v>1</v>
      </c>
      <c r="H218" s="390">
        <v>752.51</v>
      </c>
    </row>
    <row r="219" spans="1:8" ht="12.75">
      <c r="A219" s="443">
        <v>215</v>
      </c>
      <c r="B219" s="379" t="s">
        <v>3671</v>
      </c>
      <c r="C219" s="379" t="s">
        <v>850</v>
      </c>
      <c r="D219" s="379" t="s">
        <v>3672</v>
      </c>
      <c r="E219" s="379">
        <v>75007</v>
      </c>
      <c r="F219" s="379" t="s">
        <v>91</v>
      </c>
      <c r="G219" s="49">
        <v>1</v>
      </c>
      <c r="H219" s="390">
        <v>501.67</v>
      </c>
    </row>
    <row r="220" spans="1:8" ht="12.75">
      <c r="A220" s="443">
        <v>216</v>
      </c>
      <c r="B220" s="379" t="s">
        <v>3128</v>
      </c>
      <c r="C220" s="379" t="s">
        <v>215</v>
      </c>
      <c r="D220" s="379" t="s">
        <v>3673</v>
      </c>
      <c r="E220" s="379">
        <v>75005</v>
      </c>
      <c r="F220" s="379" t="s">
        <v>91</v>
      </c>
      <c r="G220" s="49">
        <v>1</v>
      </c>
      <c r="H220" s="390">
        <v>564.38</v>
      </c>
    </row>
    <row r="221" spans="1:8" ht="12.75">
      <c r="A221" s="443">
        <v>217</v>
      </c>
      <c r="B221" s="379" t="s">
        <v>3674</v>
      </c>
      <c r="C221" s="379" t="s">
        <v>3675</v>
      </c>
      <c r="D221" s="379" t="s">
        <v>3676</v>
      </c>
      <c r="E221" s="379">
        <v>20620</v>
      </c>
      <c r="F221" s="379" t="s">
        <v>25</v>
      </c>
      <c r="G221" s="49">
        <v>1</v>
      </c>
      <c r="H221" s="390">
        <v>752.51</v>
      </c>
    </row>
    <row r="222" spans="1:8" ht="12.75">
      <c r="A222" s="443">
        <v>218</v>
      </c>
      <c r="B222" s="379" t="s">
        <v>3677</v>
      </c>
      <c r="C222" s="379" t="s">
        <v>844</v>
      </c>
      <c r="D222" s="379" t="s">
        <v>2377</v>
      </c>
      <c r="E222" s="379">
        <v>20290</v>
      </c>
      <c r="F222" s="379" t="s">
        <v>1404</v>
      </c>
      <c r="G222" s="49">
        <v>1</v>
      </c>
      <c r="H222" s="390">
        <v>752.51</v>
      </c>
    </row>
    <row r="223" spans="1:8" ht="12.75">
      <c r="A223" s="443">
        <v>219</v>
      </c>
      <c r="B223" s="379" t="s">
        <v>3678</v>
      </c>
      <c r="C223" s="379" t="s">
        <v>3679</v>
      </c>
      <c r="D223" s="379" t="s">
        <v>3680</v>
      </c>
      <c r="E223" s="379">
        <v>20137</v>
      </c>
      <c r="F223" s="379" t="s">
        <v>80</v>
      </c>
      <c r="G223" s="49">
        <v>1</v>
      </c>
      <c r="H223" s="390">
        <v>501.67</v>
      </c>
    </row>
    <row r="224" spans="1:8" ht="22.5">
      <c r="A224" s="443">
        <v>220</v>
      </c>
      <c r="B224" s="379" t="s">
        <v>1894</v>
      </c>
      <c r="C224" s="379" t="s">
        <v>2423</v>
      </c>
      <c r="D224" s="379" t="s">
        <v>3681</v>
      </c>
      <c r="E224" s="379">
        <v>20090</v>
      </c>
      <c r="F224" s="379" t="s">
        <v>22</v>
      </c>
      <c r="G224" s="49">
        <v>1</v>
      </c>
      <c r="H224" s="390">
        <v>501.67</v>
      </c>
    </row>
    <row r="225" spans="1:8" ht="22.5">
      <c r="A225" s="443">
        <v>221</v>
      </c>
      <c r="B225" s="379" t="s">
        <v>3682</v>
      </c>
      <c r="C225" s="379" t="s">
        <v>853</v>
      </c>
      <c r="D225" s="379" t="s">
        <v>3683</v>
      </c>
      <c r="E225" s="379">
        <v>20000</v>
      </c>
      <c r="F225" s="379" t="s">
        <v>22</v>
      </c>
      <c r="G225" s="49">
        <v>1</v>
      </c>
      <c r="H225" s="390">
        <v>501.67</v>
      </c>
    </row>
    <row r="226" spans="1:8" ht="22.5">
      <c r="A226" s="443">
        <v>222</v>
      </c>
      <c r="B226" s="379" t="s">
        <v>3684</v>
      </c>
      <c r="C226" s="379" t="s">
        <v>1628</v>
      </c>
      <c r="D226" s="379" t="s">
        <v>3685</v>
      </c>
      <c r="E226" s="379">
        <v>20167</v>
      </c>
      <c r="F226" s="379" t="s">
        <v>90</v>
      </c>
      <c r="G226" s="49">
        <v>1</v>
      </c>
      <c r="H226" s="390">
        <v>501.67</v>
      </c>
    </row>
    <row r="227" spans="1:8" ht="22.5">
      <c r="A227" s="443">
        <v>223</v>
      </c>
      <c r="B227" s="379" t="s">
        <v>3686</v>
      </c>
      <c r="C227" s="379" t="s">
        <v>1392</v>
      </c>
      <c r="D227" s="379" t="s">
        <v>3687</v>
      </c>
      <c r="E227" s="379">
        <v>20090</v>
      </c>
      <c r="F227" s="379" t="s">
        <v>22</v>
      </c>
      <c r="G227" s="49">
        <v>1</v>
      </c>
      <c r="H227" s="390">
        <v>501.67</v>
      </c>
    </row>
    <row r="228" spans="1:8" ht="12.75">
      <c r="A228" s="443">
        <v>224</v>
      </c>
      <c r="B228" s="379" t="s">
        <v>3688</v>
      </c>
      <c r="C228" s="379" t="s">
        <v>3568</v>
      </c>
      <c r="D228" s="379" t="s">
        <v>3689</v>
      </c>
      <c r="E228" s="379">
        <v>75016</v>
      </c>
      <c r="F228" s="379" t="s">
        <v>91</v>
      </c>
      <c r="G228" s="49">
        <v>1</v>
      </c>
      <c r="H228" s="390">
        <v>501.67</v>
      </c>
    </row>
    <row r="229" spans="1:8" ht="12.75">
      <c r="A229" s="443">
        <v>225</v>
      </c>
      <c r="B229" s="379" t="s">
        <v>987</v>
      </c>
      <c r="C229" s="379" t="s">
        <v>1021</v>
      </c>
      <c r="D229" s="379" t="s">
        <v>3690</v>
      </c>
      <c r="E229" s="379">
        <v>92340</v>
      </c>
      <c r="F229" s="379" t="s">
        <v>3691</v>
      </c>
      <c r="G229" s="49">
        <v>1</v>
      </c>
      <c r="H229" s="390">
        <v>501.67</v>
      </c>
    </row>
    <row r="230" spans="1:8" ht="22.5">
      <c r="A230" s="443">
        <v>226</v>
      </c>
      <c r="B230" s="379" t="s">
        <v>3692</v>
      </c>
      <c r="C230" s="379" t="s">
        <v>1270</v>
      </c>
      <c r="D230" s="379" t="s">
        <v>3693</v>
      </c>
      <c r="E230" s="379">
        <v>20100</v>
      </c>
      <c r="F230" s="379" t="s">
        <v>3694</v>
      </c>
      <c r="G230" s="49">
        <v>1</v>
      </c>
      <c r="H230" s="390">
        <v>752.51</v>
      </c>
    </row>
    <row r="231" spans="1:8" ht="22.5">
      <c r="A231" s="443">
        <v>227</v>
      </c>
      <c r="B231" s="379" t="s">
        <v>3695</v>
      </c>
      <c r="C231" s="379" t="s">
        <v>974</v>
      </c>
      <c r="D231" s="379" t="s">
        <v>3696</v>
      </c>
      <c r="E231" s="379">
        <v>20167</v>
      </c>
      <c r="F231" s="379" t="s">
        <v>546</v>
      </c>
      <c r="G231" s="49">
        <v>1</v>
      </c>
      <c r="H231" s="390">
        <v>501.67</v>
      </c>
    </row>
    <row r="232" spans="1:8" ht="22.5">
      <c r="A232" s="443">
        <v>228</v>
      </c>
      <c r="B232" s="379" t="s">
        <v>3434</v>
      </c>
      <c r="C232" s="379" t="s">
        <v>1618</v>
      </c>
      <c r="D232" s="379" t="s">
        <v>3697</v>
      </c>
      <c r="E232" s="379">
        <v>20090</v>
      </c>
      <c r="F232" s="379" t="s">
        <v>22</v>
      </c>
      <c r="G232" s="49">
        <v>1</v>
      </c>
      <c r="H232" s="390">
        <v>501.67</v>
      </c>
    </row>
    <row r="233" spans="1:8" ht="22.5">
      <c r="A233" s="443">
        <v>229</v>
      </c>
      <c r="B233" s="379" t="s">
        <v>3698</v>
      </c>
      <c r="C233" s="379" t="s">
        <v>1792</v>
      </c>
      <c r="D233" s="379" t="s">
        <v>3699</v>
      </c>
      <c r="E233" s="379">
        <v>20090</v>
      </c>
      <c r="F233" s="379" t="s">
        <v>22</v>
      </c>
      <c r="G233" s="49">
        <v>1</v>
      </c>
      <c r="H233" s="390">
        <v>501.67</v>
      </c>
    </row>
    <row r="234" spans="1:8" ht="33.75">
      <c r="A234" s="443">
        <v>230</v>
      </c>
      <c r="B234" s="379" t="s">
        <v>3700</v>
      </c>
      <c r="C234" s="379" t="s">
        <v>1282</v>
      </c>
      <c r="D234" s="379" t="s">
        <v>3510</v>
      </c>
      <c r="E234" s="379">
        <v>20000</v>
      </c>
      <c r="F234" s="379" t="s">
        <v>22</v>
      </c>
      <c r="G234" s="49">
        <v>1</v>
      </c>
      <c r="H234" s="390">
        <v>501.67</v>
      </c>
    </row>
    <row r="235" spans="1:8" ht="33.75">
      <c r="A235" s="443">
        <v>231</v>
      </c>
      <c r="B235" s="379" t="s">
        <v>544</v>
      </c>
      <c r="C235" s="379" t="s">
        <v>794</v>
      </c>
      <c r="D235" s="379" t="s">
        <v>3701</v>
      </c>
      <c r="E235" s="379">
        <v>20090</v>
      </c>
      <c r="F235" s="379" t="s">
        <v>22</v>
      </c>
      <c r="G235" s="49">
        <v>1</v>
      </c>
      <c r="H235" s="390">
        <v>501.67</v>
      </c>
    </row>
    <row r="236" spans="1:8" ht="22.5">
      <c r="A236" s="443">
        <v>232</v>
      </c>
      <c r="B236" s="379" t="s">
        <v>3702</v>
      </c>
      <c r="C236" s="379" t="s">
        <v>2063</v>
      </c>
      <c r="D236" s="379" t="s">
        <v>3703</v>
      </c>
      <c r="E236" s="379">
        <v>20000</v>
      </c>
      <c r="F236" s="379" t="s">
        <v>22</v>
      </c>
      <c r="G236" s="49">
        <v>1</v>
      </c>
      <c r="H236" s="390">
        <v>501.67</v>
      </c>
    </row>
    <row r="237" spans="1:8" ht="12.75">
      <c r="A237" s="443">
        <v>233</v>
      </c>
      <c r="B237" s="379" t="s">
        <v>3704</v>
      </c>
      <c r="C237" s="379" t="s">
        <v>176</v>
      </c>
      <c r="D237" s="379" t="s">
        <v>3705</v>
      </c>
      <c r="E237" s="379">
        <v>20167</v>
      </c>
      <c r="F237" s="379" t="s">
        <v>680</v>
      </c>
      <c r="G237" s="49">
        <v>1</v>
      </c>
      <c r="H237" s="390">
        <v>501.67</v>
      </c>
    </row>
    <row r="238" spans="1:8" ht="33.75">
      <c r="A238" s="443">
        <v>234</v>
      </c>
      <c r="B238" s="379" t="s">
        <v>3706</v>
      </c>
      <c r="C238" s="379" t="s">
        <v>211</v>
      </c>
      <c r="D238" s="379" t="s">
        <v>3707</v>
      </c>
      <c r="E238" s="379">
        <v>20090</v>
      </c>
      <c r="F238" s="379" t="s">
        <v>22</v>
      </c>
      <c r="G238" s="49">
        <v>1</v>
      </c>
      <c r="H238" s="390">
        <v>501.67</v>
      </c>
    </row>
    <row r="239" spans="1:8" ht="22.5">
      <c r="A239" s="443">
        <v>235</v>
      </c>
      <c r="B239" s="379" t="s">
        <v>3708</v>
      </c>
      <c r="C239" s="379" t="s">
        <v>1979</v>
      </c>
      <c r="D239" s="379" t="s">
        <v>3709</v>
      </c>
      <c r="E239" s="379">
        <v>20000</v>
      </c>
      <c r="F239" s="379" t="s">
        <v>22</v>
      </c>
      <c r="G239" s="49">
        <v>1</v>
      </c>
      <c r="H239" s="390">
        <v>501.67</v>
      </c>
    </row>
    <row r="240" spans="1:8" ht="33.75">
      <c r="A240" s="443">
        <v>236</v>
      </c>
      <c r="B240" s="379" t="s">
        <v>3710</v>
      </c>
      <c r="C240" s="379" t="s">
        <v>2041</v>
      </c>
      <c r="D240" s="379" t="s">
        <v>3711</v>
      </c>
      <c r="E240" s="379">
        <v>20090</v>
      </c>
      <c r="F240" s="379" t="s">
        <v>22</v>
      </c>
      <c r="G240" s="49">
        <v>1</v>
      </c>
      <c r="H240" s="390">
        <v>501.67</v>
      </c>
    </row>
    <row r="241" spans="1:11" ht="22.5">
      <c r="A241" s="443">
        <v>237</v>
      </c>
      <c r="B241" s="379" t="s">
        <v>1295</v>
      </c>
      <c r="C241" s="379" t="s">
        <v>3712</v>
      </c>
      <c r="D241" s="379" t="s">
        <v>3713</v>
      </c>
      <c r="E241" s="379">
        <v>20140</v>
      </c>
      <c r="F241" s="379" t="s">
        <v>3714</v>
      </c>
      <c r="G241" s="49">
        <v>1</v>
      </c>
      <c r="H241" s="390">
        <v>501.67</v>
      </c>
      <c r="J241" s="231"/>
      <c r="K241" s="447"/>
    </row>
    <row r="242" spans="1:8" ht="12.75">
      <c r="A242" s="443">
        <v>238</v>
      </c>
      <c r="B242" s="379" t="s">
        <v>3715</v>
      </c>
      <c r="C242" s="379" t="s">
        <v>127</v>
      </c>
      <c r="D242" s="379" t="s">
        <v>3716</v>
      </c>
      <c r="E242" s="379">
        <v>20000</v>
      </c>
      <c r="F242" s="379" t="s">
        <v>22</v>
      </c>
      <c r="G242" s="49">
        <v>1</v>
      </c>
      <c r="H242" s="390">
        <v>501.67</v>
      </c>
    </row>
    <row r="243" spans="1:8" ht="22.5">
      <c r="A243" s="443">
        <v>239</v>
      </c>
      <c r="B243" s="379" t="s">
        <v>3717</v>
      </c>
      <c r="C243" s="379" t="s">
        <v>844</v>
      </c>
      <c r="D243" s="379" t="s">
        <v>3718</v>
      </c>
      <c r="E243" s="379">
        <v>20090</v>
      </c>
      <c r="F243" s="379" t="s">
        <v>22</v>
      </c>
      <c r="G243" s="49">
        <v>1</v>
      </c>
      <c r="H243" s="390">
        <v>501.67</v>
      </c>
    </row>
    <row r="244" spans="1:8" ht="12.75">
      <c r="A244" s="443">
        <v>240</v>
      </c>
      <c r="B244" s="379" t="s">
        <v>514</v>
      </c>
      <c r="C244" s="379" t="s">
        <v>521</v>
      </c>
      <c r="D244" s="379" t="s">
        <v>3719</v>
      </c>
      <c r="E244" s="379">
        <v>20242</v>
      </c>
      <c r="F244" s="379" t="s">
        <v>2397</v>
      </c>
      <c r="G244" s="49">
        <v>1</v>
      </c>
      <c r="H244" s="390">
        <v>501.67</v>
      </c>
    </row>
    <row r="245" spans="1:8" ht="33.75">
      <c r="A245" s="443">
        <v>241</v>
      </c>
      <c r="B245" s="379" t="s">
        <v>3384</v>
      </c>
      <c r="C245" s="379" t="s">
        <v>1329</v>
      </c>
      <c r="D245" s="379" t="s">
        <v>3720</v>
      </c>
      <c r="E245" s="379">
        <v>20000</v>
      </c>
      <c r="F245" s="379" t="s">
        <v>22</v>
      </c>
      <c r="G245" s="49">
        <v>1</v>
      </c>
      <c r="H245" s="390">
        <v>501.67</v>
      </c>
    </row>
    <row r="246" spans="1:8" ht="33.75">
      <c r="A246" s="443">
        <v>242</v>
      </c>
      <c r="B246" s="379" t="s">
        <v>3721</v>
      </c>
      <c r="C246" s="379" t="s">
        <v>844</v>
      </c>
      <c r="D246" s="379" t="s">
        <v>3722</v>
      </c>
      <c r="E246" s="379">
        <v>20000</v>
      </c>
      <c r="F246" s="379" t="s">
        <v>22</v>
      </c>
      <c r="G246" s="49">
        <v>1</v>
      </c>
      <c r="H246" s="390">
        <v>501.67</v>
      </c>
    </row>
    <row r="247" spans="1:8" ht="33.75">
      <c r="A247" s="443">
        <v>243</v>
      </c>
      <c r="B247" s="379" t="s">
        <v>3723</v>
      </c>
      <c r="C247" s="379" t="s">
        <v>127</v>
      </c>
      <c r="D247" s="379" t="s">
        <v>3724</v>
      </c>
      <c r="E247" s="379">
        <v>20090</v>
      </c>
      <c r="F247" s="379" t="s">
        <v>22</v>
      </c>
      <c r="G247" s="49">
        <v>1</v>
      </c>
      <c r="H247" s="390">
        <v>501.67</v>
      </c>
    </row>
    <row r="248" spans="1:8" ht="12.75">
      <c r="A248" s="443">
        <v>244</v>
      </c>
      <c r="B248" s="379" t="s">
        <v>863</v>
      </c>
      <c r="C248" s="379" t="s">
        <v>1546</v>
      </c>
      <c r="D248" s="379" t="s">
        <v>3725</v>
      </c>
      <c r="E248" s="379">
        <v>20151</v>
      </c>
      <c r="F248" s="379" t="s">
        <v>603</v>
      </c>
      <c r="G248" s="49">
        <v>1</v>
      </c>
      <c r="H248" s="390">
        <v>501.67</v>
      </c>
    </row>
    <row r="249" spans="1:8" ht="22.5">
      <c r="A249" s="443">
        <v>245</v>
      </c>
      <c r="B249" s="379" t="s">
        <v>3728</v>
      </c>
      <c r="C249" s="379" t="s">
        <v>850</v>
      </c>
      <c r="D249" s="379" t="s">
        <v>3729</v>
      </c>
      <c r="E249" s="379">
        <v>20167</v>
      </c>
      <c r="F249" s="379" t="s">
        <v>92</v>
      </c>
      <c r="G249" s="49">
        <v>1</v>
      </c>
      <c r="H249" s="390">
        <v>501.67</v>
      </c>
    </row>
    <row r="250" spans="1:8" ht="33.75">
      <c r="A250" s="443">
        <v>246</v>
      </c>
      <c r="B250" s="379" t="s">
        <v>3730</v>
      </c>
      <c r="C250" s="379" t="s">
        <v>3731</v>
      </c>
      <c r="D250" s="379" t="s">
        <v>3732</v>
      </c>
      <c r="E250" s="379">
        <v>20090</v>
      </c>
      <c r="F250" s="379" t="s">
        <v>22</v>
      </c>
      <c r="G250" s="49">
        <v>1</v>
      </c>
      <c r="H250" s="390">
        <v>501.67</v>
      </c>
    </row>
    <row r="251" spans="1:8" ht="22.5">
      <c r="A251" s="443">
        <v>247</v>
      </c>
      <c r="B251" s="379" t="s">
        <v>3733</v>
      </c>
      <c r="C251" s="379" t="s">
        <v>3363</v>
      </c>
      <c r="D251" s="379" t="s">
        <v>3734</v>
      </c>
      <c r="E251" s="379">
        <v>20090</v>
      </c>
      <c r="F251" s="379" t="s">
        <v>22</v>
      </c>
      <c r="G251" s="49">
        <v>1</v>
      </c>
      <c r="H251" s="390">
        <v>501.67</v>
      </c>
    </row>
    <row r="252" spans="1:8" ht="22.5">
      <c r="A252" s="443">
        <v>248</v>
      </c>
      <c r="B252" s="379" t="s">
        <v>3735</v>
      </c>
      <c r="C252" s="379" t="s">
        <v>1082</v>
      </c>
      <c r="D252" s="379" t="s">
        <v>3736</v>
      </c>
      <c r="E252" s="379">
        <v>20000</v>
      </c>
      <c r="F252" s="379" t="s">
        <v>22</v>
      </c>
      <c r="G252" s="49">
        <v>1</v>
      </c>
      <c r="H252" s="390">
        <v>501.67</v>
      </c>
    </row>
    <row r="253" spans="1:8" ht="33.75">
      <c r="A253" s="443">
        <v>249</v>
      </c>
      <c r="B253" s="379" t="s">
        <v>567</v>
      </c>
      <c r="C253" s="379" t="s">
        <v>176</v>
      </c>
      <c r="D253" s="379" t="s">
        <v>3724</v>
      </c>
      <c r="E253" s="379">
        <v>20090</v>
      </c>
      <c r="F253" s="379" t="s">
        <v>22</v>
      </c>
      <c r="G253" s="49">
        <v>1</v>
      </c>
      <c r="H253" s="390">
        <v>501.67</v>
      </c>
    </row>
    <row r="254" spans="1:8" ht="33.75">
      <c r="A254" s="443">
        <v>250</v>
      </c>
      <c r="B254" s="379" t="s">
        <v>3737</v>
      </c>
      <c r="C254" s="379" t="s">
        <v>3738</v>
      </c>
      <c r="D254" s="379" t="s">
        <v>3739</v>
      </c>
      <c r="E254" s="379">
        <v>20000</v>
      </c>
      <c r="F254" s="379" t="s">
        <v>22</v>
      </c>
      <c r="G254" s="49">
        <v>1</v>
      </c>
      <c r="H254" s="390">
        <v>501.67</v>
      </c>
    </row>
    <row r="255" spans="1:8" ht="12.75">
      <c r="A255" s="443">
        <v>251</v>
      </c>
      <c r="B255" s="379" t="s">
        <v>3740</v>
      </c>
      <c r="C255" s="379" t="s">
        <v>211</v>
      </c>
      <c r="D255" s="379" t="s">
        <v>1141</v>
      </c>
      <c r="E255" s="379">
        <v>20000</v>
      </c>
      <c r="F255" s="379" t="s">
        <v>22</v>
      </c>
      <c r="G255" s="49">
        <v>1</v>
      </c>
      <c r="H255" s="390">
        <v>501.67</v>
      </c>
    </row>
    <row r="256" spans="1:8" ht="22.5">
      <c r="A256" s="443">
        <v>252</v>
      </c>
      <c r="B256" s="379" t="s">
        <v>3741</v>
      </c>
      <c r="C256" s="379" t="s">
        <v>844</v>
      </c>
      <c r="D256" s="379" t="s">
        <v>3742</v>
      </c>
      <c r="E256" s="379">
        <v>20090</v>
      </c>
      <c r="F256" s="379" t="s">
        <v>22</v>
      </c>
      <c r="G256" s="49">
        <v>1</v>
      </c>
      <c r="H256" s="390">
        <v>501.67</v>
      </c>
    </row>
    <row r="257" spans="1:8" ht="33.75">
      <c r="A257" s="443">
        <v>253</v>
      </c>
      <c r="B257" s="379" t="s">
        <v>3743</v>
      </c>
      <c r="C257" s="379" t="s">
        <v>3744</v>
      </c>
      <c r="D257" s="379" t="s">
        <v>3745</v>
      </c>
      <c r="E257" s="379">
        <v>20000</v>
      </c>
      <c r="F257" s="379" t="s">
        <v>22</v>
      </c>
      <c r="G257" s="49">
        <v>1</v>
      </c>
      <c r="H257" s="390">
        <v>501.67</v>
      </c>
    </row>
    <row r="258" spans="1:8" ht="12.75">
      <c r="A258" s="443">
        <v>254</v>
      </c>
      <c r="B258" s="379" t="s">
        <v>3746</v>
      </c>
      <c r="C258" s="379" t="s">
        <v>1102</v>
      </c>
      <c r="D258" s="379" t="s">
        <v>3747</v>
      </c>
      <c r="E258" s="379">
        <v>75007</v>
      </c>
      <c r="F258" s="379" t="s">
        <v>91</v>
      </c>
      <c r="G258" s="49">
        <v>1</v>
      </c>
      <c r="H258" s="390">
        <v>501.67</v>
      </c>
    </row>
    <row r="259" spans="1:8" ht="22.5">
      <c r="A259" s="443">
        <v>255</v>
      </c>
      <c r="B259" s="379" t="s">
        <v>3748</v>
      </c>
      <c r="C259" s="379" t="s">
        <v>1171</v>
      </c>
      <c r="D259" s="379" t="s">
        <v>3749</v>
      </c>
      <c r="E259" s="379">
        <v>20167</v>
      </c>
      <c r="F259" s="379" t="s">
        <v>546</v>
      </c>
      <c r="G259" s="49">
        <v>1</v>
      </c>
      <c r="H259" s="390">
        <v>501.67</v>
      </c>
    </row>
    <row r="260" spans="1:8" ht="22.5">
      <c r="A260" s="443">
        <v>256</v>
      </c>
      <c r="B260" s="379" t="s">
        <v>3750</v>
      </c>
      <c r="C260" s="379" t="s">
        <v>2672</v>
      </c>
      <c r="D260" s="379" t="s">
        <v>3751</v>
      </c>
      <c r="E260" s="379">
        <v>20090</v>
      </c>
      <c r="F260" s="379" t="s">
        <v>22</v>
      </c>
      <c r="G260" s="49">
        <v>1</v>
      </c>
      <c r="H260" s="390">
        <v>501.67</v>
      </c>
    </row>
    <row r="261" spans="1:8" ht="22.5">
      <c r="A261" s="443">
        <v>257</v>
      </c>
      <c r="B261" s="379" t="s">
        <v>3752</v>
      </c>
      <c r="C261" s="379" t="s">
        <v>206</v>
      </c>
      <c r="D261" s="379" t="s">
        <v>3753</v>
      </c>
      <c r="E261" s="379">
        <v>20090</v>
      </c>
      <c r="F261" s="379" t="s">
        <v>22</v>
      </c>
      <c r="G261" s="49">
        <v>1</v>
      </c>
      <c r="H261" s="390">
        <v>501.67</v>
      </c>
    </row>
    <row r="262" spans="1:8" ht="12.75">
      <c r="A262" s="443">
        <v>258</v>
      </c>
      <c r="B262" s="379" t="s">
        <v>3754</v>
      </c>
      <c r="C262" s="379" t="s">
        <v>154</v>
      </c>
      <c r="D262" s="379" t="s">
        <v>3755</v>
      </c>
      <c r="E262" s="379">
        <v>20166</v>
      </c>
      <c r="F262" s="379" t="s">
        <v>755</v>
      </c>
      <c r="G262" s="49">
        <v>1</v>
      </c>
      <c r="H262" s="390">
        <v>501.67</v>
      </c>
    </row>
    <row r="263" spans="1:8" ht="22.5">
      <c r="A263" s="443">
        <v>259</v>
      </c>
      <c r="B263" s="379" t="s">
        <v>728</v>
      </c>
      <c r="C263" s="379" t="s">
        <v>844</v>
      </c>
      <c r="D263" s="379" t="s">
        <v>3756</v>
      </c>
      <c r="E263" s="379">
        <v>20000</v>
      </c>
      <c r="F263" s="379" t="s">
        <v>22</v>
      </c>
      <c r="G263" s="49">
        <v>1</v>
      </c>
      <c r="H263" s="390">
        <v>501.67</v>
      </c>
    </row>
    <row r="264" spans="1:8" ht="33.75">
      <c r="A264" s="443">
        <v>260</v>
      </c>
      <c r="B264" s="379" t="s">
        <v>3757</v>
      </c>
      <c r="C264" s="379" t="s">
        <v>737</v>
      </c>
      <c r="D264" s="379" t="s">
        <v>3758</v>
      </c>
      <c r="E264" s="379">
        <v>20090</v>
      </c>
      <c r="F264" s="379" t="s">
        <v>22</v>
      </c>
      <c r="G264" s="49">
        <v>1</v>
      </c>
      <c r="H264" s="390">
        <v>501.67</v>
      </c>
    </row>
    <row r="265" spans="1:8" ht="33.75">
      <c r="A265" s="443">
        <v>261</v>
      </c>
      <c r="B265" s="379" t="s">
        <v>3759</v>
      </c>
      <c r="C265" s="379" t="s">
        <v>737</v>
      </c>
      <c r="D265" s="379" t="s">
        <v>3758</v>
      </c>
      <c r="E265" s="379">
        <v>20090</v>
      </c>
      <c r="F265" s="379" t="s">
        <v>22</v>
      </c>
      <c r="G265" s="49">
        <v>1</v>
      </c>
      <c r="H265" s="390">
        <v>501.67</v>
      </c>
    </row>
    <row r="266" spans="1:8" ht="22.5">
      <c r="A266" s="443">
        <v>262</v>
      </c>
      <c r="B266" s="379" t="s">
        <v>3760</v>
      </c>
      <c r="C266" s="379" t="s">
        <v>3761</v>
      </c>
      <c r="D266" s="379" t="s">
        <v>3762</v>
      </c>
      <c r="E266" s="379">
        <v>20000</v>
      </c>
      <c r="F266" s="379" t="s">
        <v>22</v>
      </c>
      <c r="G266" s="49">
        <v>1</v>
      </c>
      <c r="H266" s="390">
        <v>501.67</v>
      </c>
    </row>
    <row r="267" spans="1:8" ht="22.5">
      <c r="A267" s="443">
        <v>263</v>
      </c>
      <c r="B267" s="379" t="s">
        <v>1385</v>
      </c>
      <c r="C267" s="379" t="s">
        <v>270</v>
      </c>
      <c r="D267" s="379" t="s">
        <v>3763</v>
      </c>
      <c r="E267" s="379">
        <v>20130</v>
      </c>
      <c r="F267" s="379" t="s">
        <v>798</v>
      </c>
      <c r="G267" s="49">
        <v>1</v>
      </c>
      <c r="H267" s="390">
        <v>501.67</v>
      </c>
    </row>
    <row r="268" spans="1:8" ht="33.75">
      <c r="A268" s="443">
        <v>264</v>
      </c>
      <c r="B268" s="379" t="s">
        <v>3764</v>
      </c>
      <c r="C268" s="379" t="s">
        <v>1546</v>
      </c>
      <c r="D268" s="379" t="s">
        <v>3765</v>
      </c>
      <c r="E268" s="379">
        <v>20090</v>
      </c>
      <c r="F268" s="379" t="s">
        <v>22</v>
      </c>
      <c r="G268" s="49">
        <v>1</v>
      </c>
      <c r="H268" s="390">
        <v>501.67</v>
      </c>
    </row>
    <row r="269" spans="1:8" ht="22.5">
      <c r="A269" s="443">
        <v>265</v>
      </c>
      <c r="B269" s="379" t="s">
        <v>3766</v>
      </c>
      <c r="C269" s="379" t="s">
        <v>1270</v>
      </c>
      <c r="D269" s="379" t="s">
        <v>3767</v>
      </c>
      <c r="E269" s="379">
        <v>92200</v>
      </c>
      <c r="F269" s="379" t="s">
        <v>3768</v>
      </c>
      <c r="G269" s="49">
        <v>1</v>
      </c>
      <c r="H269" s="390">
        <v>501.67</v>
      </c>
    </row>
    <row r="270" spans="1:8" ht="22.5">
      <c r="A270" s="443">
        <v>266</v>
      </c>
      <c r="B270" s="379" t="s">
        <v>3769</v>
      </c>
      <c r="C270" s="379" t="s">
        <v>933</v>
      </c>
      <c r="D270" s="379" t="s">
        <v>3770</v>
      </c>
      <c r="E270" s="379">
        <v>20090</v>
      </c>
      <c r="F270" s="379" t="s">
        <v>22</v>
      </c>
      <c r="G270" s="49">
        <v>1</v>
      </c>
      <c r="H270" s="390">
        <v>501.67</v>
      </c>
    </row>
    <row r="271" spans="1:8" ht="12.75">
      <c r="A271" s="443">
        <v>267</v>
      </c>
      <c r="B271" s="379" t="s">
        <v>1713</v>
      </c>
      <c r="C271" s="379" t="s">
        <v>945</v>
      </c>
      <c r="D271" s="379" t="s">
        <v>3771</v>
      </c>
      <c r="E271" s="379">
        <v>20000</v>
      </c>
      <c r="F271" s="379" t="s">
        <v>22</v>
      </c>
      <c r="G271" s="49">
        <v>1</v>
      </c>
      <c r="H271" s="390">
        <v>501.67</v>
      </c>
    </row>
    <row r="272" spans="1:8" ht="22.5">
      <c r="A272" s="443">
        <v>268</v>
      </c>
      <c r="B272" s="379" t="s">
        <v>1548</v>
      </c>
      <c r="C272" s="379" t="s">
        <v>211</v>
      </c>
      <c r="D272" s="379" t="s">
        <v>3772</v>
      </c>
      <c r="E272" s="379">
        <v>20090</v>
      </c>
      <c r="F272" s="379" t="s">
        <v>22</v>
      </c>
      <c r="G272" s="49">
        <v>1</v>
      </c>
      <c r="H272" s="390">
        <v>501.67</v>
      </c>
    </row>
    <row r="273" spans="1:8" ht="22.5">
      <c r="A273" s="443">
        <v>269</v>
      </c>
      <c r="B273" s="379" t="s">
        <v>3773</v>
      </c>
      <c r="C273" s="379" t="s">
        <v>2869</v>
      </c>
      <c r="D273" s="379" t="s">
        <v>3774</v>
      </c>
      <c r="E273" s="379">
        <v>20090</v>
      </c>
      <c r="F273" s="379" t="s">
        <v>22</v>
      </c>
      <c r="G273" s="49">
        <v>1</v>
      </c>
      <c r="H273" s="390">
        <v>501.67</v>
      </c>
    </row>
    <row r="274" spans="1:8" ht="22.5">
      <c r="A274" s="443">
        <v>270</v>
      </c>
      <c r="B274" s="379" t="s">
        <v>2290</v>
      </c>
      <c r="C274" s="379" t="s">
        <v>695</v>
      </c>
      <c r="D274" s="379" t="s">
        <v>3775</v>
      </c>
      <c r="E274" s="379">
        <v>20090</v>
      </c>
      <c r="F274" s="379" t="s">
        <v>22</v>
      </c>
      <c r="G274" s="49">
        <v>1</v>
      </c>
      <c r="H274" s="390">
        <v>501.67</v>
      </c>
    </row>
    <row r="275" spans="1:8" ht="22.5">
      <c r="A275" s="443">
        <v>271</v>
      </c>
      <c r="B275" s="379" t="s">
        <v>3776</v>
      </c>
      <c r="C275" s="379" t="s">
        <v>209</v>
      </c>
      <c r="D275" s="379" t="s">
        <v>3777</v>
      </c>
      <c r="E275" s="379">
        <v>20000</v>
      </c>
      <c r="F275" s="379" t="s">
        <v>22</v>
      </c>
      <c r="G275" s="49">
        <v>1</v>
      </c>
      <c r="H275" s="390">
        <v>501.67</v>
      </c>
    </row>
    <row r="276" spans="1:8" ht="22.5">
      <c r="A276" s="443">
        <v>272</v>
      </c>
      <c r="B276" s="379" t="s">
        <v>821</v>
      </c>
      <c r="C276" s="379" t="s">
        <v>2530</v>
      </c>
      <c r="D276" s="379" t="s">
        <v>3778</v>
      </c>
      <c r="E276" s="379">
        <v>20000</v>
      </c>
      <c r="F276" s="379" t="s">
        <v>22</v>
      </c>
      <c r="G276" s="49">
        <v>1</v>
      </c>
      <c r="H276" s="390">
        <v>501.67</v>
      </c>
    </row>
    <row r="277" spans="1:8" ht="12.75">
      <c r="A277" s="443">
        <v>273</v>
      </c>
      <c r="B277" s="379" t="s">
        <v>1117</v>
      </c>
      <c r="C277" s="379" t="s">
        <v>631</v>
      </c>
      <c r="D277" s="379" t="s">
        <v>3779</v>
      </c>
      <c r="E277" s="379">
        <v>20275</v>
      </c>
      <c r="F277" s="379" t="s">
        <v>3780</v>
      </c>
      <c r="G277" s="49">
        <v>1</v>
      </c>
      <c r="H277" s="390">
        <v>501.67</v>
      </c>
    </row>
    <row r="278" spans="1:8" ht="12.75">
      <c r="A278" s="443">
        <v>274</v>
      </c>
      <c r="B278" s="379" t="s">
        <v>728</v>
      </c>
      <c r="C278" s="379" t="s">
        <v>166</v>
      </c>
      <c r="D278" s="379" t="s">
        <v>28</v>
      </c>
      <c r="E278" s="379">
        <v>20147</v>
      </c>
      <c r="F278" s="379" t="s">
        <v>1794</v>
      </c>
      <c r="G278" s="49">
        <v>1</v>
      </c>
      <c r="H278" s="390">
        <v>501.67</v>
      </c>
    </row>
    <row r="279" spans="1:8" ht="22.5">
      <c r="A279" s="443">
        <v>275</v>
      </c>
      <c r="B279" s="379" t="s">
        <v>2284</v>
      </c>
      <c r="C279" s="379" t="s">
        <v>3243</v>
      </c>
      <c r="D279" s="379" t="s">
        <v>3781</v>
      </c>
      <c r="E279" s="379">
        <v>20090</v>
      </c>
      <c r="F279" s="379" t="s">
        <v>22</v>
      </c>
      <c r="G279" s="49">
        <v>1</v>
      </c>
      <c r="H279" s="390">
        <v>501.67</v>
      </c>
    </row>
    <row r="280" spans="1:11" ht="33.75">
      <c r="A280" s="443">
        <v>276</v>
      </c>
      <c r="B280" s="379" t="s">
        <v>3782</v>
      </c>
      <c r="C280" s="379" t="s">
        <v>1812</v>
      </c>
      <c r="D280" s="379" t="s">
        <v>3783</v>
      </c>
      <c r="E280" s="379">
        <v>20100</v>
      </c>
      <c r="F280" s="379" t="s">
        <v>1075</v>
      </c>
      <c r="G280" s="49">
        <v>1</v>
      </c>
      <c r="H280" s="390">
        <v>501.67</v>
      </c>
      <c r="J280" s="231"/>
      <c r="K280" s="447"/>
    </row>
    <row r="281" spans="1:8" ht="12.75">
      <c r="A281" s="443">
        <v>277</v>
      </c>
      <c r="B281" s="379" t="s">
        <v>3784</v>
      </c>
      <c r="C281" s="379" t="s">
        <v>2834</v>
      </c>
      <c r="D281" s="379" t="s">
        <v>3785</v>
      </c>
      <c r="E281" s="379">
        <v>20140</v>
      </c>
      <c r="F281" s="379" t="s">
        <v>2434</v>
      </c>
      <c r="G281" s="49">
        <v>1</v>
      </c>
      <c r="H281" s="390">
        <v>501.67</v>
      </c>
    </row>
    <row r="282" spans="1:8" ht="33.75">
      <c r="A282" s="443">
        <v>278</v>
      </c>
      <c r="B282" s="379" t="s">
        <v>3786</v>
      </c>
      <c r="C282" s="379" t="s">
        <v>3787</v>
      </c>
      <c r="D282" s="379" t="s">
        <v>3788</v>
      </c>
      <c r="E282" s="379">
        <v>20090</v>
      </c>
      <c r="F282" s="379" t="s">
        <v>22</v>
      </c>
      <c r="G282" s="49">
        <v>1</v>
      </c>
      <c r="H282" s="390">
        <v>501.67</v>
      </c>
    </row>
    <row r="283" spans="1:8" ht="33.75">
      <c r="A283" s="443">
        <v>279</v>
      </c>
      <c r="B283" s="379" t="s">
        <v>3789</v>
      </c>
      <c r="C283" s="379" t="s">
        <v>241</v>
      </c>
      <c r="D283" s="379" t="s">
        <v>3790</v>
      </c>
      <c r="E283" s="379">
        <v>20090</v>
      </c>
      <c r="F283" s="379" t="s">
        <v>22</v>
      </c>
      <c r="G283" s="49">
        <v>1</v>
      </c>
      <c r="H283" s="390">
        <v>501.67</v>
      </c>
    </row>
    <row r="284" spans="1:8" ht="12.75">
      <c r="A284" s="443">
        <v>280</v>
      </c>
      <c r="B284" s="379" t="s">
        <v>728</v>
      </c>
      <c r="C284" s="379" t="s">
        <v>166</v>
      </c>
      <c r="D284" s="379" t="s">
        <v>3791</v>
      </c>
      <c r="E284" s="379">
        <v>75013</v>
      </c>
      <c r="F284" s="379" t="s">
        <v>91</v>
      </c>
      <c r="G284" s="49">
        <v>1</v>
      </c>
      <c r="H284" s="390">
        <v>501.67</v>
      </c>
    </row>
    <row r="285" spans="1:8" ht="22.5">
      <c r="A285" s="443">
        <v>281</v>
      </c>
      <c r="B285" s="379" t="s">
        <v>3792</v>
      </c>
      <c r="C285" s="379" t="s">
        <v>3793</v>
      </c>
      <c r="D285" s="379" t="s">
        <v>3794</v>
      </c>
      <c r="E285" s="379">
        <v>35132</v>
      </c>
      <c r="F285" s="379" t="s">
        <v>3795</v>
      </c>
      <c r="G285" s="49">
        <v>1</v>
      </c>
      <c r="H285" s="390">
        <v>501.67</v>
      </c>
    </row>
    <row r="286" spans="1:8" ht="22.5">
      <c r="A286" s="443">
        <v>282</v>
      </c>
      <c r="B286" s="379" t="s">
        <v>3796</v>
      </c>
      <c r="C286" s="379" t="s">
        <v>3797</v>
      </c>
      <c r="D286" s="379" t="s">
        <v>3798</v>
      </c>
      <c r="E286" s="379">
        <v>20000</v>
      </c>
      <c r="F286" s="379" t="s">
        <v>22</v>
      </c>
      <c r="G286" s="49">
        <v>1</v>
      </c>
      <c r="H286" s="390">
        <v>501.67</v>
      </c>
    </row>
    <row r="287" spans="1:8" ht="12.75">
      <c r="A287" s="443">
        <v>283</v>
      </c>
      <c r="B287" s="379" t="s">
        <v>3799</v>
      </c>
      <c r="C287" s="379" t="s">
        <v>521</v>
      </c>
      <c r="D287" s="379" t="s">
        <v>3800</v>
      </c>
      <c r="E287" s="379">
        <v>20137</v>
      </c>
      <c r="F287" s="379" t="s">
        <v>80</v>
      </c>
      <c r="G287" s="49">
        <v>1</v>
      </c>
      <c r="H287" s="390">
        <v>752.51</v>
      </c>
    </row>
    <row r="288" spans="1:8" ht="33.75">
      <c r="A288" s="443">
        <v>284</v>
      </c>
      <c r="B288" s="379" t="s">
        <v>3801</v>
      </c>
      <c r="C288" s="379" t="s">
        <v>918</v>
      </c>
      <c r="D288" s="379" t="s">
        <v>3701</v>
      </c>
      <c r="E288" s="379">
        <v>20090</v>
      </c>
      <c r="F288" s="379" t="s">
        <v>22</v>
      </c>
      <c r="G288" s="49">
        <v>1</v>
      </c>
      <c r="H288" s="390">
        <v>501.67</v>
      </c>
    </row>
    <row r="289" spans="1:8" ht="22.5">
      <c r="A289" s="443">
        <v>285</v>
      </c>
      <c r="B289" s="379" t="s">
        <v>3802</v>
      </c>
      <c r="C289" s="379" t="s">
        <v>959</v>
      </c>
      <c r="D289" s="379" t="s">
        <v>3803</v>
      </c>
      <c r="E289" s="379">
        <v>20090</v>
      </c>
      <c r="F289" s="379" t="s">
        <v>22</v>
      </c>
      <c r="G289" s="49">
        <v>1</v>
      </c>
      <c r="H289" s="390">
        <v>501.67</v>
      </c>
    </row>
    <row r="290" spans="1:8" ht="33.75">
      <c r="A290" s="443">
        <v>286</v>
      </c>
      <c r="B290" s="379" t="s">
        <v>2471</v>
      </c>
      <c r="C290" s="379" t="s">
        <v>744</v>
      </c>
      <c r="D290" s="379" t="s">
        <v>3804</v>
      </c>
      <c r="E290" s="379">
        <v>20000</v>
      </c>
      <c r="F290" s="379" t="s">
        <v>22</v>
      </c>
      <c r="G290" s="49">
        <v>1</v>
      </c>
      <c r="H290" s="390">
        <v>501.67</v>
      </c>
    </row>
    <row r="291" spans="1:8" ht="22.5">
      <c r="A291" s="443">
        <v>287</v>
      </c>
      <c r="B291" s="379" t="s">
        <v>3805</v>
      </c>
      <c r="C291" s="379" t="s">
        <v>1082</v>
      </c>
      <c r="D291" s="379" t="s">
        <v>3806</v>
      </c>
      <c r="E291" s="379">
        <v>13007</v>
      </c>
      <c r="F291" s="379" t="s">
        <v>65</v>
      </c>
      <c r="G291" s="49">
        <v>1</v>
      </c>
      <c r="H291" s="390">
        <v>501.67</v>
      </c>
    </row>
    <row r="292" spans="1:8" ht="12.75">
      <c r="A292" s="443">
        <v>288</v>
      </c>
      <c r="B292" s="379" t="s">
        <v>3807</v>
      </c>
      <c r="C292" s="379" t="s">
        <v>1082</v>
      </c>
      <c r="D292" s="379" t="s">
        <v>3808</v>
      </c>
      <c r="E292" s="379">
        <v>20138</v>
      </c>
      <c r="F292" s="379" t="s">
        <v>622</v>
      </c>
      <c r="G292" s="49">
        <v>1</v>
      </c>
      <c r="H292" s="390">
        <v>501.67</v>
      </c>
    </row>
    <row r="293" spans="1:8" ht="22.5">
      <c r="A293" s="443">
        <v>289</v>
      </c>
      <c r="B293" s="379" t="s">
        <v>567</v>
      </c>
      <c r="C293" s="379" t="s">
        <v>3809</v>
      </c>
      <c r="D293" s="379" t="s">
        <v>3810</v>
      </c>
      <c r="E293" s="379">
        <v>20090</v>
      </c>
      <c r="F293" s="379" t="s">
        <v>22</v>
      </c>
      <c r="G293" s="49">
        <v>1</v>
      </c>
      <c r="H293" s="390">
        <v>501.67</v>
      </c>
    </row>
    <row r="294" spans="1:8" ht="33.75">
      <c r="A294" s="443">
        <v>290</v>
      </c>
      <c r="B294" s="379" t="s">
        <v>913</v>
      </c>
      <c r="C294" s="379" t="s">
        <v>1500</v>
      </c>
      <c r="D294" s="379" t="s">
        <v>3811</v>
      </c>
      <c r="E294" s="379">
        <v>20090</v>
      </c>
      <c r="F294" s="379" t="s">
        <v>22</v>
      </c>
      <c r="G294" s="49">
        <v>1</v>
      </c>
      <c r="H294" s="390">
        <v>501.67</v>
      </c>
    </row>
    <row r="295" spans="1:8" ht="33.75">
      <c r="A295" s="443">
        <v>291</v>
      </c>
      <c r="B295" s="379" t="s">
        <v>3812</v>
      </c>
      <c r="C295" s="379" t="s">
        <v>3813</v>
      </c>
      <c r="D295" s="379" t="s">
        <v>3814</v>
      </c>
      <c r="E295" s="379">
        <v>20090</v>
      </c>
      <c r="F295" s="379" t="s">
        <v>22</v>
      </c>
      <c r="G295" s="49">
        <v>1</v>
      </c>
      <c r="H295" s="390">
        <v>501.67</v>
      </c>
    </row>
    <row r="296" spans="1:8" ht="12.75">
      <c r="A296" s="443">
        <v>292</v>
      </c>
      <c r="B296" s="379" t="s">
        <v>3553</v>
      </c>
      <c r="C296" s="379" t="s">
        <v>856</v>
      </c>
      <c r="D296" s="379" t="s">
        <v>3815</v>
      </c>
      <c r="E296" s="379">
        <v>20000</v>
      </c>
      <c r="F296" s="379" t="s">
        <v>22</v>
      </c>
      <c r="G296" s="49">
        <v>1</v>
      </c>
      <c r="H296" s="390">
        <v>501.67</v>
      </c>
    </row>
    <row r="297" spans="1:8" ht="33.75">
      <c r="A297" s="443">
        <v>293</v>
      </c>
      <c r="B297" s="379" t="s">
        <v>824</v>
      </c>
      <c r="C297" s="379" t="s">
        <v>1570</v>
      </c>
      <c r="D297" s="379" t="s">
        <v>3816</v>
      </c>
      <c r="E297" s="379">
        <v>20090</v>
      </c>
      <c r="F297" s="379" t="s">
        <v>22</v>
      </c>
      <c r="G297" s="49">
        <v>1</v>
      </c>
      <c r="H297" s="390">
        <v>501.67</v>
      </c>
    </row>
    <row r="298" spans="1:8" ht="22.5">
      <c r="A298" s="443">
        <v>294</v>
      </c>
      <c r="B298" s="379" t="s">
        <v>3590</v>
      </c>
      <c r="C298" s="379" t="s">
        <v>169</v>
      </c>
      <c r="D298" s="379" t="s">
        <v>3817</v>
      </c>
      <c r="E298" s="379">
        <v>20090</v>
      </c>
      <c r="F298" s="379" t="s">
        <v>22</v>
      </c>
      <c r="G298" s="49">
        <v>1</v>
      </c>
      <c r="H298" s="390">
        <v>501.67</v>
      </c>
    </row>
    <row r="299" spans="1:8" ht="22.5">
      <c r="A299" s="443">
        <v>295</v>
      </c>
      <c r="B299" s="379" t="s">
        <v>952</v>
      </c>
      <c r="C299" s="379" t="s">
        <v>3370</v>
      </c>
      <c r="D299" s="379" t="s">
        <v>3818</v>
      </c>
      <c r="E299" s="379">
        <v>20000</v>
      </c>
      <c r="F299" s="379" t="s">
        <v>22</v>
      </c>
      <c r="G299" s="49">
        <v>1</v>
      </c>
      <c r="H299" s="390">
        <v>501.67</v>
      </c>
    </row>
    <row r="300" spans="1:8" ht="12.75">
      <c r="A300" s="443">
        <v>296</v>
      </c>
      <c r="B300" s="379" t="s">
        <v>1400</v>
      </c>
      <c r="C300" s="379" t="s">
        <v>3819</v>
      </c>
      <c r="D300" s="379" t="s">
        <v>28</v>
      </c>
      <c r="E300" s="379">
        <v>20160</v>
      </c>
      <c r="F300" s="379" t="s">
        <v>755</v>
      </c>
      <c r="G300" s="49">
        <v>1</v>
      </c>
      <c r="H300" s="390">
        <v>501.67</v>
      </c>
    </row>
    <row r="301" spans="1:8" ht="22.5">
      <c r="A301" s="443">
        <v>297</v>
      </c>
      <c r="B301" s="379" t="s">
        <v>1255</v>
      </c>
      <c r="C301" s="379" t="s">
        <v>209</v>
      </c>
      <c r="D301" s="379" t="s">
        <v>3820</v>
      </c>
      <c r="E301" s="379">
        <v>20090</v>
      </c>
      <c r="F301" s="379" t="s">
        <v>22</v>
      </c>
      <c r="G301" s="49">
        <v>1</v>
      </c>
      <c r="H301" s="390">
        <v>501.67</v>
      </c>
    </row>
    <row r="302" spans="1:8" ht="12.75">
      <c r="A302" s="443">
        <v>298</v>
      </c>
      <c r="B302" s="379" t="s">
        <v>3821</v>
      </c>
      <c r="C302" s="379" t="s">
        <v>3822</v>
      </c>
      <c r="D302" s="379" t="s">
        <v>3823</v>
      </c>
      <c r="E302" s="379">
        <v>20166</v>
      </c>
      <c r="F302" s="379" t="s">
        <v>532</v>
      </c>
      <c r="G302" s="49">
        <v>1</v>
      </c>
      <c r="H302" s="390">
        <v>501.67</v>
      </c>
    </row>
    <row r="303" spans="1:8" ht="22.5">
      <c r="A303" s="443">
        <v>299</v>
      </c>
      <c r="B303" s="379" t="s">
        <v>3824</v>
      </c>
      <c r="C303" s="379" t="s">
        <v>209</v>
      </c>
      <c r="D303" s="379" t="s">
        <v>3825</v>
      </c>
      <c r="E303" s="379">
        <v>20090</v>
      </c>
      <c r="F303" s="379" t="s">
        <v>22</v>
      </c>
      <c r="G303" s="49">
        <v>1</v>
      </c>
      <c r="H303" s="390">
        <v>501.67</v>
      </c>
    </row>
    <row r="304" spans="1:8" ht="33.75">
      <c r="A304" s="443">
        <v>300</v>
      </c>
      <c r="B304" s="379" t="s">
        <v>3826</v>
      </c>
      <c r="C304" s="379" t="s">
        <v>3827</v>
      </c>
      <c r="D304" s="379" t="s">
        <v>3828</v>
      </c>
      <c r="E304" s="379">
        <v>20090</v>
      </c>
      <c r="F304" s="379" t="s">
        <v>22</v>
      </c>
      <c r="G304" s="49">
        <v>1</v>
      </c>
      <c r="H304" s="390">
        <v>501.67</v>
      </c>
    </row>
    <row r="305" spans="1:8" ht="22.5">
      <c r="A305" s="443">
        <v>301</v>
      </c>
      <c r="B305" s="379" t="s">
        <v>3829</v>
      </c>
      <c r="C305" s="379" t="s">
        <v>3830</v>
      </c>
      <c r="D305" s="379" t="s">
        <v>3831</v>
      </c>
      <c r="E305" s="379">
        <v>20090</v>
      </c>
      <c r="F305" s="379" t="s">
        <v>22</v>
      </c>
      <c r="G305" s="49">
        <v>1</v>
      </c>
      <c r="H305" s="390">
        <v>501.67</v>
      </c>
    </row>
    <row r="306" spans="1:8" ht="22.5">
      <c r="A306" s="443">
        <v>302</v>
      </c>
      <c r="B306" s="379" t="s">
        <v>3832</v>
      </c>
      <c r="C306" s="379" t="s">
        <v>3830</v>
      </c>
      <c r="D306" s="379" t="s">
        <v>3831</v>
      </c>
      <c r="E306" s="379">
        <v>20090</v>
      </c>
      <c r="F306" s="379" t="s">
        <v>22</v>
      </c>
      <c r="G306" s="49">
        <v>1</v>
      </c>
      <c r="H306" s="390">
        <v>501.67</v>
      </c>
    </row>
    <row r="307" spans="1:8" ht="22.5">
      <c r="A307" s="443">
        <v>303</v>
      </c>
      <c r="B307" s="379" t="s">
        <v>3833</v>
      </c>
      <c r="C307" s="379" t="s">
        <v>1702</v>
      </c>
      <c r="D307" s="379" t="s">
        <v>3834</v>
      </c>
      <c r="E307" s="379">
        <v>20090</v>
      </c>
      <c r="F307" s="379" t="s">
        <v>22</v>
      </c>
      <c r="G307" s="49">
        <v>1</v>
      </c>
      <c r="H307" s="390">
        <v>501.67</v>
      </c>
    </row>
    <row r="308" spans="1:8" ht="22.5">
      <c r="A308" s="443">
        <v>304</v>
      </c>
      <c r="B308" s="379" t="s">
        <v>3835</v>
      </c>
      <c r="C308" s="379" t="s">
        <v>3836</v>
      </c>
      <c r="D308" s="379" t="s">
        <v>3837</v>
      </c>
      <c r="E308" s="379">
        <v>20090</v>
      </c>
      <c r="F308" s="379" t="s">
        <v>22</v>
      </c>
      <c r="G308" s="49">
        <v>1</v>
      </c>
      <c r="H308" s="390">
        <v>501.67</v>
      </c>
    </row>
    <row r="309" spans="1:8" ht="12.75">
      <c r="A309" s="443">
        <v>305</v>
      </c>
      <c r="B309" s="379" t="s">
        <v>3838</v>
      </c>
      <c r="C309" s="379" t="s">
        <v>1282</v>
      </c>
      <c r="D309" s="379" t="s">
        <v>3839</v>
      </c>
      <c r="E309" s="379">
        <v>20000</v>
      </c>
      <c r="F309" s="379" t="s">
        <v>22</v>
      </c>
      <c r="G309" s="49">
        <v>1</v>
      </c>
      <c r="H309" s="390">
        <v>501.67</v>
      </c>
    </row>
    <row r="310" spans="1:8" ht="12.75">
      <c r="A310" s="443">
        <v>306</v>
      </c>
      <c r="B310" s="379" t="s">
        <v>3327</v>
      </c>
      <c r="C310" s="379" t="s">
        <v>853</v>
      </c>
      <c r="D310" s="379" t="s">
        <v>3840</v>
      </c>
      <c r="E310" s="379">
        <v>20140</v>
      </c>
      <c r="F310" s="379" t="s">
        <v>1091</v>
      </c>
      <c r="G310" s="49">
        <v>1</v>
      </c>
      <c r="H310" s="390">
        <v>501.67</v>
      </c>
    </row>
    <row r="311" spans="1:8" ht="22.5">
      <c r="A311" s="443">
        <v>307</v>
      </c>
      <c r="B311" s="379" t="s">
        <v>3841</v>
      </c>
      <c r="C311" s="379" t="s">
        <v>853</v>
      </c>
      <c r="D311" s="379" t="s">
        <v>3842</v>
      </c>
      <c r="E311" s="379">
        <v>20166</v>
      </c>
      <c r="F311" s="379" t="s">
        <v>532</v>
      </c>
      <c r="G311" s="49">
        <v>1</v>
      </c>
      <c r="H311" s="390">
        <v>501.67</v>
      </c>
    </row>
    <row r="312" spans="1:8" ht="12.75">
      <c r="A312" s="443">
        <v>308</v>
      </c>
      <c r="B312" s="379" t="s">
        <v>3843</v>
      </c>
      <c r="C312" s="379" t="s">
        <v>1985</v>
      </c>
      <c r="D312" s="379" t="s">
        <v>3844</v>
      </c>
      <c r="E312" s="379">
        <v>20167</v>
      </c>
      <c r="F312" s="379" t="s">
        <v>680</v>
      </c>
      <c r="G312" s="49">
        <v>1</v>
      </c>
      <c r="H312" s="390">
        <v>501.67</v>
      </c>
    </row>
    <row r="313" spans="1:8" ht="22.5">
      <c r="A313" s="443">
        <v>309</v>
      </c>
      <c r="B313" s="379" t="s">
        <v>3845</v>
      </c>
      <c r="C313" s="379" t="s">
        <v>3846</v>
      </c>
      <c r="D313" s="379" t="s">
        <v>3847</v>
      </c>
      <c r="E313" s="379">
        <v>20118</v>
      </c>
      <c r="F313" s="379" t="s">
        <v>650</v>
      </c>
      <c r="G313" s="49">
        <v>1</v>
      </c>
      <c r="H313" s="390">
        <v>501.67</v>
      </c>
    </row>
    <row r="314" spans="1:8" ht="12.75">
      <c r="A314" s="443">
        <v>310</v>
      </c>
      <c r="B314" s="379" t="s">
        <v>2398</v>
      </c>
      <c r="C314" s="379" t="s">
        <v>154</v>
      </c>
      <c r="D314" s="379" t="s">
        <v>3848</v>
      </c>
      <c r="E314" s="379">
        <v>20090</v>
      </c>
      <c r="F314" s="379" t="s">
        <v>22</v>
      </c>
      <c r="G314" s="49">
        <v>1</v>
      </c>
      <c r="H314" s="390">
        <v>501.67</v>
      </c>
    </row>
    <row r="315" spans="1:8" ht="22.5">
      <c r="A315" s="443">
        <v>311</v>
      </c>
      <c r="B315" s="379" t="s">
        <v>987</v>
      </c>
      <c r="C315" s="379" t="s">
        <v>803</v>
      </c>
      <c r="D315" s="379" t="s">
        <v>3849</v>
      </c>
      <c r="E315" s="379">
        <v>20090</v>
      </c>
      <c r="F315" s="379" t="s">
        <v>22</v>
      </c>
      <c r="G315" s="49">
        <v>1</v>
      </c>
      <c r="H315" s="390">
        <v>501.67</v>
      </c>
    </row>
    <row r="316" spans="1:8" ht="12.75">
      <c r="A316" s="443">
        <v>312</v>
      </c>
      <c r="B316" s="379" t="s">
        <v>834</v>
      </c>
      <c r="C316" s="379" t="s">
        <v>3850</v>
      </c>
      <c r="D316" s="379" t="s">
        <v>3851</v>
      </c>
      <c r="E316" s="379">
        <v>20000</v>
      </c>
      <c r="F316" s="379" t="s">
        <v>22</v>
      </c>
      <c r="G316" s="49">
        <v>1</v>
      </c>
      <c r="H316" s="390">
        <v>501.67</v>
      </c>
    </row>
    <row r="317" spans="1:8" ht="22.5">
      <c r="A317" s="443">
        <v>313</v>
      </c>
      <c r="B317" s="379" t="s">
        <v>1079</v>
      </c>
      <c r="C317" s="379" t="s">
        <v>2179</v>
      </c>
      <c r="D317" s="379" t="s">
        <v>3852</v>
      </c>
      <c r="E317" s="379">
        <v>94260</v>
      </c>
      <c r="F317" s="379" t="s">
        <v>3853</v>
      </c>
      <c r="G317" s="49">
        <v>1</v>
      </c>
      <c r="H317" s="390">
        <v>501.67</v>
      </c>
    </row>
    <row r="318" spans="1:8" ht="33.75">
      <c r="A318" s="443">
        <v>314</v>
      </c>
      <c r="B318" s="379" t="s">
        <v>3854</v>
      </c>
      <c r="C318" s="379" t="s">
        <v>3855</v>
      </c>
      <c r="D318" s="379" t="s">
        <v>3856</v>
      </c>
      <c r="E318" s="379">
        <v>20000</v>
      </c>
      <c r="F318" s="379" t="s">
        <v>22</v>
      </c>
      <c r="G318" s="49">
        <v>1</v>
      </c>
      <c r="H318" s="390">
        <v>501.67</v>
      </c>
    </row>
    <row r="319" spans="1:8" ht="33.75">
      <c r="A319" s="443">
        <v>315</v>
      </c>
      <c r="B319" s="379" t="s">
        <v>558</v>
      </c>
      <c r="C319" s="379" t="s">
        <v>1334</v>
      </c>
      <c r="D319" s="379" t="s">
        <v>3857</v>
      </c>
      <c r="E319" s="379">
        <v>20090</v>
      </c>
      <c r="F319" s="379" t="s">
        <v>22</v>
      </c>
      <c r="G319" s="49">
        <v>1</v>
      </c>
      <c r="H319" s="390">
        <v>501.67</v>
      </c>
    </row>
    <row r="320" spans="1:11" ht="22.5">
      <c r="A320" s="443">
        <v>316</v>
      </c>
      <c r="B320" s="379" t="s">
        <v>3858</v>
      </c>
      <c r="C320" s="379" t="s">
        <v>3859</v>
      </c>
      <c r="D320" s="379" t="s">
        <v>3860</v>
      </c>
      <c r="E320" s="379">
        <v>20200</v>
      </c>
      <c r="F320" s="379" t="s">
        <v>23</v>
      </c>
      <c r="G320" s="49">
        <v>1</v>
      </c>
      <c r="H320" s="390">
        <v>514.21</v>
      </c>
      <c r="J320" s="231"/>
      <c r="K320" s="447"/>
    </row>
    <row r="321" spans="1:8" ht="22.5">
      <c r="A321" s="443">
        <v>317</v>
      </c>
      <c r="B321" s="379" t="s">
        <v>3471</v>
      </c>
      <c r="C321" s="379" t="s">
        <v>678</v>
      </c>
      <c r="D321" s="379" t="s">
        <v>3861</v>
      </c>
      <c r="E321" s="379">
        <v>20200</v>
      </c>
      <c r="F321" s="379" t="s">
        <v>570</v>
      </c>
      <c r="G321" s="49">
        <v>1</v>
      </c>
      <c r="H321" s="390">
        <v>501.67</v>
      </c>
    </row>
    <row r="322" spans="1:8" ht="12.75">
      <c r="A322" s="443">
        <v>318</v>
      </c>
      <c r="B322" s="379" t="s">
        <v>3862</v>
      </c>
      <c r="C322" s="379" t="s">
        <v>3863</v>
      </c>
      <c r="D322" s="379" t="s">
        <v>3864</v>
      </c>
      <c r="E322" s="379">
        <v>20217</v>
      </c>
      <c r="F322" s="379" t="s">
        <v>89</v>
      </c>
      <c r="G322" s="49">
        <v>1</v>
      </c>
      <c r="H322" s="390">
        <v>501.67</v>
      </c>
    </row>
    <row r="323" spans="1:8" ht="22.5">
      <c r="A323" s="443">
        <v>319</v>
      </c>
      <c r="B323" s="379" t="s">
        <v>3865</v>
      </c>
      <c r="C323" s="379" t="s">
        <v>3866</v>
      </c>
      <c r="D323" s="379" t="s">
        <v>3867</v>
      </c>
      <c r="E323" s="379">
        <v>20200</v>
      </c>
      <c r="F323" s="379" t="s">
        <v>23</v>
      </c>
      <c r="G323" s="49">
        <v>1</v>
      </c>
      <c r="H323" s="390">
        <v>501.67</v>
      </c>
    </row>
    <row r="324" spans="1:8" ht="22.5">
      <c r="A324" s="443">
        <v>320</v>
      </c>
      <c r="B324" s="379" t="s">
        <v>3868</v>
      </c>
      <c r="C324" s="379" t="s">
        <v>3869</v>
      </c>
      <c r="D324" s="379" t="s">
        <v>3870</v>
      </c>
      <c r="E324" s="379">
        <v>20000</v>
      </c>
      <c r="F324" s="379" t="s">
        <v>22</v>
      </c>
      <c r="G324" s="49">
        <v>1</v>
      </c>
      <c r="H324" s="390">
        <v>501.67</v>
      </c>
    </row>
    <row r="325" spans="1:8" ht="33.75">
      <c r="A325" s="443">
        <v>321</v>
      </c>
      <c r="B325" s="379" t="s">
        <v>863</v>
      </c>
      <c r="C325" s="379" t="s">
        <v>1598</v>
      </c>
      <c r="D325" s="379" t="s">
        <v>3871</v>
      </c>
      <c r="E325" s="379">
        <v>20200</v>
      </c>
      <c r="F325" s="379" t="s">
        <v>23</v>
      </c>
      <c r="G325" s="49">
        <v>1</v>
      </c>
      <c r="H325" s="390">
        <v>501.67</v>
      </c>
    </row>
    <row r="326" spans="1:8" ht="12.75">
      <c r="A326" s="443">
        <v>322</v>
      </c>
      <c r="B326" s="379" t="s">
        <v>3872</v>
      </c>
      <c r="C326" s="379" t="s">
        <v>3350</v>
      </c>
      <c r="D326" s="379" t="s">
        <v>3873</v>
      </c>
      <c r="E326" s="379">
        <v>49100</v>
      </c>
      <c r="F326" s="379" t="s">
        <v>3874</v>
      </c>
      <c r="G326" s="49">
        <v>1</v>
      </c>
      <c r="H326" s="390">
        <v>501.67</v>
      </c>
    </row>
    <row r="327" spans="1:8" ht="12.75">
      <c r="A327" s="443">
        <v>323</v>
      </c>
      <c r="B327" s="379" t="s">
        <v>901</v>
      </c>
      <c r="C327" s="379" t="s">
        <v>1282</v>
      </c>
      <c r="D327" s="379" t="s">
        <v>3875</v>
      </c>
      <c r="E327" s="379">
        <v>20620</v>
      </c>
      <c r="F327" s="379" t="s">
        <v>25</v>
      </c>
      <c r="G327" s="49">
        <v>1</v>
      </c>
      <c r="H327" s="390">
        <v>501.67</v>
      </c>
    </row>
    <row r="328" spans="1:8" ht="12.75">
      <c r="A328" s="443">
        <v>324</v>
      </c>
      <c r="B328" s="379" t="s">
        <v>3876</v>
      </c>
      <c r="C328" s="379" t="s">
        <v>176</v>
      </c>
      <c r="D328" s="379" t="s">
        <v>3440</v>
      </c>
      <c r="E328" s="379">
        <v>20600</v>
      </c>
      <c r="F328" s="379" t="s">
        <v>23</v>
      </c>
      <c r="G328" s="49">
        <v>1</v>
      </c>
      <c r="H328" s="390">
        <v>501.67</v>
      </c>
    </row>
    <row r="329" spans="1:8" ht="12.75">
      <c r="A329" s="443">
        <v>325</v>
      </c>
      <c r="B329" s="379" t="s">
        <v>871</v>
      </c>
      <c r="C329" s="379" t="s">
        <v>806</v>
      </c>
      <c r="D329" s="379" t="s">
        <v>3877</v>
      </c>
      <c r="E329" s="379">
        <v>20233</v>
      </c>
      <c r="F329" s="379" t="s">
        <v>2572</v>
      </c>
      <c r="G329" s="49">
        <v>1</v>
      </c>
      <c r="H329" s="390">
        <v>564.38</v>
      </c>
    </row>
    <row r="330" spans="1:8" ht="12.75">
      <c r="A330" s="443">
        <v>326</v>
      </c>
      <c r="B330" s="379" t="s">
        <v>2489</v>
      </c>
      <c r="C330" s="379" t="s">
        <v>3037</v>
      </c>
      <c r="D330" s="379" t="s">
        <v>3878</v>
      </c>
      <c r="E330" s="379">
        <v>20200</v>
      </c>
      <c r="F330" s="379" t="s">
        <v>23</v>
      </c>
      <c r="G330" s="49">
        <v>1</v>
      </c>
      <c r="H330" s="390">
        <v>501.67</v>
      </c>
    </row>
    <row r="331" spans="1:8" ht="22.5">
      <c r="A331" s="443">
        <v>327</v>
      </c>
      <c r="B331" s="379" t="s">
        <v>3879</v>
      </c>
      <c r="C331" s="379" t="s">
        <v>154</v>
      </c>
      <c r="D331" s="379" t="s">
        <v>3880</v>
      </c>
      <c r="E331" s="379">
        <v>20600</v>
      </c>
      <c r="F331" s="379" t="s">
        <v>23</v>
      </c>
      <c r="G331" s="49">
        <v>1</v>
      </c>
      <c r="H331" s="390">
        <v>501.67</v>
      </c>
    </row>
    <row r="332" spans="1:8" ht="12.75">
      <c r="A332" s="443">
        <v>328</v>
      </c>
      <c r="B332" s="379" t="s">
        <v>484</v>
      </c>
      <c r="C332" s="379" t="s">
        <v>1334</v>
      </c>
      <c r="D332" s="379" t="s">
        <v>3881</v>
      </c>
      <c r="E332" s="379">
        <v>20248</v>
      </c>
      <c r="F332" s="379" t="s">
        <v>2991</v>
      </c>
      <c r="G332" s="49">
        <v>1</v>
      </c>
      <c r="H332" s="390">
        <v>501.67</v>
      </c>
    </row>
    <row r="333" spans="1:8" ht="22.5">
      <c r="A333" s="443">
        <v>329</v>
      </c>
      <c r="B333" s="379" t="s">
        <v>3882</v>
      </c>
      <c r="C333" s="379" t="s">
        <v>154</v>
      </c>
      <c r="D333" s="379" t="s">
        <v>3883</v>
      </c>
      <c r="E333" s="379">
        <v>20200</v>
      </c>
      <c r="F333" s="379" t="s">
        <v>23</v>
      </c>
      <c r="G333" s="49">
        <v>1</v>
      </c>
      <c r="H333" s="390">
        <v>501.67</v>
      </c>
    </row>
    <row r="334" spans="1:8" ht="22.5">
      <c r="A334" s="443">
        <v>330</v>
      </c>
      <c r="B334" s="379" t="s">
        <v>3884</v>
      </c>
      <c r="C334" s="379" t="s">
        <v>747</v>
      </c>
      <c r="D334" s="379" t="s">
        <v>3885</v>
      </c>
      <c r="E334" s="379">
        <v>20600</v>
      </c>
      <c r="F334" s="379" t="s">
        <v>23</v>
      </c>
      <c r="G334" s="49">
        <v>1</v>
      </c>
      <c r="H334" s="390">
        <v>501.67</v>
      </c>
    </row>
    <row r="335" spans="1:8" ht="12.75">
      <c r="A335" s="443">
        <v>331</v>
      </c>
      <c r="B335" s="379" t="s">
        <v>3886</v>
      </c>
      <c r="C335" s="379" t="s">
        <v>631</v>
      </c>
      <c r="D335" s="379" t="s">
        <v>3887</v>
      </c>
      <c r="E335" s="379">
        <v>20200</v>
      </c>
      <c r="F335" s="379" t="s">
        <v>23</v>
      </c>
      <c r="G335" s="49">
        <v>1</v>
      </c>
      <c r="H335" s="390">
        <v>501.67</v>
      </c>
    </row>
    <row r="336" spans="1:8" ht="22.5">
      <c r="A336" s="443">
        <v>332</v>
      </c>
      <c r="B336" s="379" t="s">
        <v>3888</v>
      </c>
      <c r="C336" s="379" t="s">
        <v>3889</v>
      </c>
      <c r="D336" s="379" t="s">
        <v>3890</v>
      </c>
      <c r="E336" s="379">
        <v>20600</v>
      </c>
      <c r="F336" s="379" t="s">
        <v>23</v>
      </c>
      <c r="G336" s="49">
        <v>1</v>
      </c>
      <c r="H336" s="390">
        <v>501.67</v>
      </c>
    </row>
    <row r="337" spans="1:8" ht="22.5">
      <c r="A337" s="443">
        <v>333</v>
      </c>
      <c r="B337" s="379" t="s">
        <v>890</v>
      </c>
      <c r="C337" s="379" t="s">
        <v>2291</v>
      </c>
      <c r="D337" s="379" t="s">
        <v>3891</v>
      </c>
      <c r="E337" s="379">
        <v>20600</v>
      </c>
      <c r="F337" s="379" t="s">
        <v>23</v>
      </c>
      <c r="G337" s="49">
        <v>1</v>
      </c>
      <c r="H337" s="390">
        <v>501.67</v>
      </c>
    </row>
    <row r="338" spans="1:8" ht="22.5">
      <c r="A338" s="443">
        <v>334</v>
      </c>
      <c r="B338" s="379" t="s">
        <v>3892</v>
      </c>
      <c r="C338" s="379" t="s">
        <v>3182</v>
      </c>
      <c r="D338" s="379" t="s">
        <v>3893</v>
      </c>
      <c r="E338" s="379">
        <v>20200</v>
      </c>
      <c r="F338" s="379" t="s">
        <v>23</v>
      </c>
      <c r="G338" s="49">
        <v>1</v>
      </c>
      <c r="H338" s="390">
        <v>501.67</v>
      </c>
    </row>
    <row r="339" spans="1:8" ht="22.5">
      <c r="A339" s="443">
        <v>335</v>
      </c>
      <c r="B339" s="379" t="s">
        <v>3894</v>
      </c>
      <c r="C339" s="379" t="s">
        <v>991</v>
      </c>
      <c r="D339" s="379" t="s">
        <v>3895</v>
      </c>
      <c r="E339" s="379">
        <v>20600</v>
      </c>
      <c r="F339" s="379" t="s">
        <v>23</v>
      </c>
      <c r="G339" s="49">
        <v>1</v>
      </c>
      <c r="H339" s="390">
        <v>501.67</v>
      </c>
    </row>
    <row r="340" spans="1:8" ht="22.5">
      <c r="A340" s="443">
        <v>336</v>
      </c>
      <c r="B340" s="379" t="s">
        <v>3896</v>
      </c>
      <c r="C340" s="379" t="s">
        <v>2251</v>
      </c>
      <c r="D340" s="379" t="s">
        <v>3897</v>
      </c>
      <c r="E340" s="379">
        <v>20090</v>
      </c>
      <c r="F340" s="379" t="s">
        <v>22</v>
      </c>
      <c r="G340" s="49">
        <v>1</v>
      </c>
      <c r="H340" s="390">
        <v>501.67</v>
      </c>
    </row>
    <row r="341" spans="1:8" ht="22.5">
      <c r="A341" s="443">
        <v>337</v>
      </c>
      <c r="B341" s="379" t="s">
        <v>3900</v>
      </c>
      <c r="C341" s="379" t="s">
        <v>166</v>
      </c>
      <c r="D341" s="379" t="s">
        <v>3901</v>
      </c>
      <c r="E341" s="379">
        <v>80860</v>
      </c>
      <c r="F341" s="379" t="s">
        <v>3902</v>
      </c>
      <c r="G341" s="49">
        <v>1</v>
      </c>
      <c r="H341" s="390">
        <v>501.67</v>
      </c>
    </row>
    <row r="342" spans="1:8" ht="12.75">
      <c r="A342" s="443">
        <v>338</v>
      </c>
      <c r="B342" s="379" t="s">
        <v>3192</v>
      </c>
      <c r="C342" s="379" t="s">
        <v>3903</v>
      </c>
      <c r="D342" s="379" t="s">
        <v>3904</v>
      </c>
      <c r="E342" s="379">
        <v>20215</v>
      </c>
      <c r="F342" s="379" t="s">
        <v>1396</v>
      </c>
      <c r="G342" s="49">
        <v>1</v>
      </c>
      <c r="H342" s="390">
        <v>501.67</v>
      </c>
    </row>
    <row r="343" spans="1:8" ht="12.75">
      <c r="A343" s="443">
        <v>339</v>
      </c>
      <c r="B343" s="379" t="s">
        <v>3905</v>
      </c>
      <c r="C343" s="379" t="s">
        <v>166</v>
      </c>
      <c r="D343" s="379" t="s">
        <v>3906</v>
      </c>
      <c r="E343" s="379">
        <v>20200</v>
      </c>
      <c r="F343" s="379" t="s">
        <v>23</v>
      </c>
      <c r="G343" s="49">
        <v>1</v>
      </c>
      <c r="H343" s="390">
        <v>501.67</v>
      </c>
    </row>
    <row r="344" spans="1:8" ht="22.5">
      <c r="A344" s="443">
        <v>340</v>
      </c>
      <c r="B344" s="379" t="s">
        <v>3907</v>
      </c>
      <c r="C344" s="379" t="s">
        <v>3908</v>
      </c>
      <c r="D344" s="379" t="s">
        <v>3909</v>
      </c>
      <c r="E344" s="379">
        <v>20600</v>
      </c>
      <c r="F344" s="379" t="s">
        <v>23</v>
      </c>
      <c r="G344" s="49">
        <v>1</v>
      </c>
      <c r="H344" s="390">
        <v>501.67</v>
      </c>
    </row>
    <row r="345" spans="1:8" ht="12.75">
      <c r="A345" s="443">
        <v>341</v>
      </c>
      <c r="B345" s="379" t="s">
        <v>2011</v>
      </c>
      <c r="C345" s="379" t="s">
        <v>806</v>
      </c>
      <c r="D345" s="379" t="s">
        <v>3910</v>
      </c>
      <c r="E345" s="379">
        <v>20000</v>
      </c>
      <c r="F345" s="379" t="s">
        <v>22</v>
      </c>
      <c r="G345" s="49">
        <v>1</v>
      </c>
      <c r="H345" s="390">
        <v>501.67</v>
      </c>
    </row>
    <row r="346" spans="1:8" ht="22.5">
      <c r="A346" s="443">
        <v>342</v>
      </c>
      <c r="B346" s="379" t="s">
        <v>3911</v>
      </c>
      <c r="C346" s="379" t="s">
        <v>1939</v>
      </c>
      <c r="D346" s="379" t="s">
        <v>3912</v>
      </c>
      <c r="E346" s="379">
        <v>20137</v>
      </c>
      <c r="F346" s="379" t="s">
        <v>80</v>
      </c>
      <c r="G346" s="49">
        <v>1</v>
      </c>
      <c r="H346" s="390">
        <v>501.67</v>
      </c>
    </row>
    <row r="347" spans="1:8" ht="22.5">
      <c r="A347" s="443">
        <v>343</v>
      </c>
      <c r="B347" s="379" t="s">
        <v>1902</v>
      </c>
      <c r="C347" s="379" t="s">
        <v>166</v>
      </c>
      <c r="D347" s="379" t="s">
        <v>3913</v>
      </c>
      <c r="E347" s="379">
        <v>20620</v>
      </c>
      <c r="F347" s="379" t="s">
        <v>25</v>
      </c>
      <c r="G347" s="49">
        <v>1</v>
      </c>
      <c r="H347" s="390">
        <v>564.38</v>
      </c>
    </row>
    <row r="348" spans="1:8" ht="22.5">
      <c r="A348" s="443">
        <v>344</v>
      </c>
      <c r="B348" s="379" t="s">
        <v>3914</v>
      </c>
      <c r="C348" s="379" t="s">
        <v>1895</v>
      </c>
      <c r="D348" s="379" t="s">
        <v>3915</v>
      </c>
      <c r="E348" s="379">
        <v>20200</v>
      </c>
      <c r="F348" s="379" t="s">
        <v>23</v>
      </c>
      <c r="G348" s="49">
        <v>1</v>
      </c>
      <c r="H348" s="390">
        <v>501.67</v>
      </c>
    </row>
    <row r="349" spans="1:8" ht="22.5">
      <c r="A349" s="443">
        <v>345</v>
      </c>
      <c r="B349" s="379" t="s">
        <v>3916</v>
      </c>
      <c r="C349" s="379" t="s">
        <v>695</v>
      </c>
      <c r="D349" s="379" t="s">
        <v>3917</v>
      </c>
      <c r="E349" s="379">
        <v>20200</v>
      </c>
      <c r="F349" s="379" t="s">
        <v>23</v>
      </c>
      <c r="G349" s="49">
        <v>1</v>
      </c>
      <c r="H349" s="390">
        <v>501.67</v>
      </c>
    </row>
    <row r="350" spans="1:8" ht="22.5">
      <c r="A350" s="443">
        <v>346</v>
      </c>
      <c r="B350" s="379" t="s">
        <v>3918</v>
      </c>
      <c r="C350" s="379" t="s">
        <v>2810</v>
      </c>
      <c r="D350" s="379" t="s">
        <v>3919</v>
      </c>
      <c r="E350" s="379">
        <v>20200</v>
      </c>
      <c r="F350" s="379" t="s">
        <v>23</v>
      </c>
      <c r="G350" s="49">
        <v>1</v>
      </c>
      <c r="H350" s="390">
        <v>501.67</v>
      </c>
    </row>
    <row r="351" spans="1:8" ht="12.75">
      <c r="A351" s="443">
        <v>347</v>
      </c>
      <c r="B351" s="379" t="s">
        <v>3920</v>
      </c>
      <c r="C351" s="379" t="s">
        <v>3921</v>
      </c>
      <c r="D351" s="379" t="s">
        <v>3922</v>
      </c>
      <c r="E351" s="379">
        <v>20200</v>
      </c>
      <c r="F351" s="379" t="s">
        <v>23</v>
      </c>
      <c r="G351" s="49">
        <v>1</v>
      </c>
      <c r="H351" s="390">
        <v>752.51</v>
      </c>
    </row>
    <row r="352" spans="1:9" ht="22.5">
      <c r="A352" s="443">
        <v>348</v>
      </c>
      <c r="B352" s="379" t="s">
        <v>3286</v>
      </c>
      <c r="C352" s="379" t="s">
        <v>176</v>
      </c>
      <c r="D352" s="379" t="s">
        <v>3923</v>
      </c>
      <c r="E352" s="379">
        <v>20620</v>
      </c>
      <c r="F352" s="379" t="s">
        <v>25</v>
      </c>
      <c r="G352" s="49">
        <v>1</v>
      </c>
      <c r="H352" s="390">
        <v>1672.24</v>
      </c>
      <c r="I352" s="104" t="s">
        <v>3945</v>
      </c>
    </row>
    <row r="353" spans="1:8" ht="22.5">
      <c r="A353" s="443">
        <v>349</v>
      </c>
      <c r="B353" s="379" t="s">
        <v>3924</v>
      </c>
      <c r="C353" s="379" t="s">
        <v>176</v>
      </c>
      <c r="D353" s="379" t="s">
        <v>3925</v>
      </c>
      <c r="E353" s="379">
        <v>20620</v>
      </c>
      <c r="F353" s="379" t="s">
        <v>25</v>
      </c>
      <c r="G353" s="49">
        <v>1</v>
      </c>
      <c r="H353" s="390">
        <v>752.51</v>
      </c>
    </row>
    <row r="354" spans="1:8" ht="12.75">
      <c r="A354" s="443">
        <v>350</v>
      </c>
      <c r="B354" s="379" t="s">
        <v>3926</v>
      </c>
      <c r="C354" s="379" t="s">
        <v>850</v>
      </c>
      <c r="D354" s="379" t="s">
        <v>669</v>
      </c>
      <c r="E354" s="379">
        <v>20250</v>
      </c>
      <c r="F354" s="379" t="s">
        <v>26</v>
      </c>
      <c r="G354" s="49">
        <v>1</v>
      </c>
      <c r="H354" s="390">
        <v>752.51</v>
      </c>
    </row>
    <row r="355" spans="1:8" ht="12.75">
      <c r="A355" s="443">
        <v>351</v>
      </c>
      <c r="B355" s="379" t="s">
        <v>3927</v>
      </c>
      <c r="C355" s="379" t="s">
        <v>1830</v>
      </c>
      <c r="D355" s="379" t="s">
        <v>3928</v>
      </c>
      <c r="E355" s="379">
        <v>20150</v>
      </c>
      <c r="F355" s="379" t="s">
        <v>3929</v>
      </c>
      <c r="G355" s="49">
        <v>1</v>
      </c>
      <c r="H355" s="390">
        <v>752.51</v>
      </c>
    </row>
    <row r="356" spans="1:8" ht="22.5">
      <c r="A356" s="443">
        <v>352</v>
      </c>
      <c r="B356" s="379" t="s">
        <v>3930</v>
      </c>
      <c r="C356" s="379" t="s">
        <v>137</v>
      </c>
      <c r="D356" s="379" t="s">
        <v>3931</v>
      </c>
      <c r="E356" s="379">
        <v>20235</v>
      </c>
      <c r="F356" s="379" t="s">
        <v>3932</v>
      </c>
      <c r="G356" s="49">
        <v>1</v>
      </c>
      <c r="H356" s="390">
        <v>752.51</v>
      </c>
    </row>
    <row r="357" spans="1:8" ht="22.5">
      <c r="A357" s="443">
        <v>353</v>
      </c>
      <c r="B357" s="379" t="s">
        <v>3933</v>
      </c>
      <c r="C357" s="379" t="s">
        <v>1282</v>
      </c>
      <c r="D357" s="379" t="s">
        <v>3934</v>
      </c>
      <c r="E357" s="379">
        <v>20200</v>
      </c>
      <c r="F357" s="379" t="s">
        <v>570</v>
      </c>
      <c r="G357" s="49">
        <v>1</v>
      </c>
      <c r="H357" s="390">
        <v>501.67</v>
      </c>
    </row>
    <row r="358" spans="1:8" ht="12.75">
      <c r="A358" s="443">
        <v>354</v>
      </c>
      <c r="B358" s="379" t="s">
        <v>692</v>
      </c>
      <c r="C358" s="379" t="s">
        <v>3935</v>
      </c>
      <c r="D358" s="379" t="s">
        <v>3936</v>
      </c>
      <c r="E358" s="379">
        <v>20240</v>
      </c>
      <c r="F358" s="379" t="s">
        <v>47</v>
      </c>
      <c r="G358" s="49">
        <v>1</v>
      </c>
      <c r="H358" s="390">
        <v>501.67</v>
      </c>
    </row>
    <row r="359" spans="1:8" ht="12.75">
      <c r="A359" s="443">
        <v>355</v>
      </c>
      <c r="B359" s="379" t="s">
        <v>3937</v>
      </c>
      <c r="C359" s="379" t="s">
        <v>678</v>
      </c>
      <c r="D359" s="379" t="s">
        <v>3938</v>
      </c>
      <c r="E359" s="379">
        <v>20270</v>
      </c>
      <c r="F359" s="379" t="s">
        <v>720</v>
      </c>
      <c r="G359" s="49">
        <v>1</v>
      </c>
      <c r="H359" s="390">
        <v>501.67</v>
      </c>
    </row>
    <row r="360" spans="1:8" ht="12.75">
      <c r="A360" s="443">
        <v>356</v>
      </c>
      <c r="B360" s="379" t="s">
        <v>3939</v>
      </c>
      <c r="C360" s="379" t="s">
        <v>166</v>
      </c>
      <c r="D360" s="379" t="s">
        <v>3940</v>
      </c>
      <c r="E360" s="379">
        <v>20600</v>
      </c>
      <c r="F360" s="379" t="s">
        <v>27</v>
      </c>
      <c r="G360" s="49">
        <v>1</v>
      </c>
      <c r="H360" s="390">
        <v>752.51</v>
      </c>
    </row>
    <row r="361" spans="1:8" ht="12.75">
      <c r="A361" s="443">
        <v>357</v>
      </c>
      <c r="B361" s="379" t="s">
        <v>3941</v>
      </c>
      <c r="C361" s="379" t="s">
        <v>2720</v>
      </c>
      <c r="D361" s="379" t="s">
        <v>3942</v>
      </c>
      <c r="E361" s="379">
        <v>20222</v>
      </c>
      <c r="F361" s="379" t="s">
        <v>1563</v>
      </c>
      <c r="G361" s="49">
        <v>1</v>
      </c>
      <c r="H361" s="390">
        <v>501.67</v>
      </c>
    </row>
    <row r="362" spans="1:8" ht="22.5">
      <c r="A362" s="443">
        <v>358</v>
      </c>
      <c r="B362" s="379" t="s">
        <v>3548</v>
      </c>
      <c r="C362" s="379" t="s">
        <v>1721</v>
      </c>
      <c r="D362" s="379" t="s">
        <v>3944</v>
      </c>
      <c r="E362" s="445">
        <v>20090</v>
      </c>
      <c r="F362" s="445" t="s">
        <v>22</v>
      </c>
      <c r="G362" s="49">
        <v>1</v>
      </c>
      <c r="H362" s="390">
        <v>501.67</v>
      </c>
    </row>
    <row r="363" spans="1:11" ht="22.5">
      <c r="A363" s="443">
        <v>359</v>
      </c>
      <c r="B363" s="379" t="s">
        <v>3946</v>
      </c>
      <c r="C363" s="379" t="s">
        <v>1651</v>
      </c>
      <c r="D363" s="379" t="s">
        <v>3947</v>
      </c>
      <c r="E363" s="379">
        <v>20090</v>
      </c>
      <c r="F363" s="379" t="s">
        <v>22</v>
      </c>
      <c r="G363" s="49">
        <v>1</v>
      </c>
      <c r="H363" s="390">
        <v>501.67</v>
      </c>
      <c r="J363" s="448"/>
      <c r="K363" s="449"/>
    </row>
    <row r="364" spans="1:8" ht="33.75">
      <c r="A364" s="443">
        <v>360</v>
      </c>
      <c r="B364" s="379" t="s">
        <v>3948</v>
      </c>
      <c r="C364" s="379" t="s">
        <v>182</v>
      </c>
      <c r="D364" s="379" t="s">
        <v>3949</v>
      </c>
      <c r="E364" s="379">
        <v>20000</v>
      </c>
      <c r="F364" s="379" t="s">
        <v>22</v>
      </c>
      <c r="G364" s="49">
        <v>1</v>
      </c>
      <c r="H364" s="390">
        <v>501.67</v>
      </c>
    </row>
    <row r="365" spans="1:8" ht="22.5">
      <c r="A365" s="443">
        <v>361</v>
      </c>
      <c r="B365" s="379" t="s">
        <v>728</v>
      </c>
      <c r="C365" s="379" t="s">
        <v>631</v>
      </c>
      <c r="D365" s="379" t="s">
        <v>3950</v>
      </c>
      <c r="E365" s="379">
        <v>20000</v>
      </c>
      <c r="F365" s="379" t="s">
        <v>22</v>
      </c>
      <c r="G365" s="49">
        <v>1</v>
      </c>
      <c r="H365" s="390">
        <v>501.67</v>
      </c>
    </row>
    <row r="366" spans="1:8" ht="22.5">
      <c r="A366" s="443">
        <v>362</v>
      </c>
      <c r="B366" s="379" t="s">
        <v>3951</v>
      </c>
      <c r="C366" s="379" t="s">
        <v>1006</v>
      </c>
      <c r="D366" s="379" t="s">
        <v>3952</v>
      </c>
      <c r="E366" s="379">
        <v>20090</v>
      </c>
      <c r="F366" s="379" t="s">
        <v>22</v>
      </c>
      <c r="G366" s="49">
        <v>1</v>
      </c>
      <c r="H366" s="390">
        <v>501.67</v>
      </c>
    </row>
    <row r="367" spans="1:8" ht="33.75">
      <c r="A367" s="443">
        <v>363</v>
      </c>
      <c r="B367" s="379" t="s">
        <v>3953</v>
      </c>
      <c r="C367" s="379" t="s">
        <v>806</v>
      </c>
      <c r="D367" s="379" t="s">
        <v>3954</v>
      </c>
      <c r="E367" s="379">
        <v>20000</v>
      </c>
      <c r="F367" s="379" t="s">
        <v>22</v>
      </c>
      <c r="G367" s="49">
        <v>1</v>
      </c>
      <c r="H367" s="390">
        <v>501.67</v>
      </c>
    </row>
    <row r="368" spans="1:8" ht="22.5">
      <c r="A368" s="443">
        <v>364</v>
      </c>
      <c r="B368" s="379" t="s">
        <v>3955</v>
      </c>
      <c r="C368" s="379" t="s">
        <v>814</v>
      </c>
      <c r="D368" s="379" t="s">
        <v>3956</v>
      </c>
      <c r="E368" s="379">
        <v>20090</v>
      </c>
      <c r="F368" s="379" t="s">
        <v>22</v>
      </c>
      <c r="G368" s="49">
        <v>1</v>
      </c>
      <c r="H368" s="390">
        <v>501.67</v>
      </c>
    </row>
    <row r="369" spans="1:8" ht="22.5">
      <c r="A369" s="443">
        <v>365</v>
      </c>
      <c r="B369" s="379" t="s">
        <v>487</v>
      </c>
      <c r="C369" s="379" t="s">
        <v>781</v>
      </c>
      <c r="D369" s="379" t="s">
        <v>3957</v>
      </c>
      <c r="E369" s="379">
        <v>20000</v>
      </c>
      <c r="F369" s="379" t="s">
        <v>22</v>
      </c>
      <c r="G369" s="49">
        <v>1</v>
      </c>
      <c r="H369" s="390">
        <v>501.67</v>
      </c>
    </row>
    <row r="370" spans="1:8" ht="12.75">
      <c r="A370" s="443">
        <v>366</v>
      </c>
      <c r="B370" s="379" t="s">
        <v>2996</v>
      </c>
      <c r="C370" s="379" t="s">
        <v>737</v>
      </c>
      <c r="D370" s="379" t="s">
        <v>3958</v>
      </c>
      <c r="E370" s="379">
        <v>20090</v>
      </c>
      <c r="F370" s="379" t="s">
        <v>22</v>
      </c>
      <c r="G370" s="49">
        <v>1</v>
      </c>
      <c r="H370" s="390">
        <v>501.67</v>
      </c>
    </row>
    <row r="371" spans="1:8" ht="33.75">
      <c r="A371" s="443">
        <v>367</v>
      </c>
      <c r="B371" s="379" t="s">
        <v>728</v>
      </c>
      <c r="C371" s="379" t="s">
        <v>918</v>
      </c>
      <c r="D371" s="379" t="s">
        <v>3959</v>
      </c>
      <c r="E371" s="379">
        <v>20090</v>
      </c>
      <c r="F371" s="379" t="s">
        <v>22</v>
      </c>
      <c r="G371" s="49">
        <v>1</v>
      </c>
      <c r="H371" s="390">
        <v>501.67</v>
      </c>
    </row>
    <row r="372" spans="1:8" ht="22.5">
      <c r="A372" s="443">
        <v>368</v>
      </c>
      <c r="B372" s="379" t="s">
        <v>3960</v>
      </c>
      <c r="C372" s="379" t="s">
        <v>3961</v>
      </c>
      <c r="D372" s="379" t="s">
        <v>3962</v>
      </c>
      <c r="E372" s="379">
        <v>20000</v>
      </c>
      <c r="F372" s="379" t="s">
        <v>22</v>
      </c>
      <c r="G372" s="49">
        <v>1</v>
      </c>
      <c r="H372" s="390">
        <v>501.67</v>
      </c>
    </row>
    <row r="373" spans="1:8" ht="22.5">
      <c r="A373" s="443">
        <v>369</v>
      </c>
      <c r="B373" s="379" t="s">
        <v>3760</v>
      </c>
      <c r="C373" s="379" t="s">
        <v>844</v>
      </c>
      <c r="D373" s="379" t="s">
        <v>3963</v>
      </c>
      <c r="E373" s="379">
        <v>20090</v>
      </c>
      <c r="F373" s="379" t="s">
        <v>22</v>
      </c>
      <c r="G373" s="49">
        <v>1</v>
      </c>
      <c r="H373" s="390">
        <v>501.67</v>
      </c>
    </row>
    <row r="374" spans="1:8" ht="22.5">
      <c r="A374" s="443">
        <v>370</v>
      </c>
      <c r="B374" s="379" t="s">
        <v>3964</v>
      </c>
      <c r="C374" s="379" t="s">
        <v>273</v>
      </c>
      <c r="D374" s="379" t="s">
        <v>3965</v>
      </c>
      <c r="E374" s="379">
        <v>20000</v>
      </c>
      <c r="F374" s="379" t="s">
        <v>22</v>
      </c>
      <c r="G374" s="49">
        <v>1</v>
      </c>
      <c r="H374" s="390">
        <v>501.67</v>
      </c>
    </row>
    <row r="375" spans="1:8" ht="22.5">
      <c r="A375" s="443">
        <v>371</v>
      </c>
      <c r="B375" s="379" t="s">
        <v>3966</v>
      </c>
      <c r="C375" s="379" t="s">
        <v>3967</v>
      </c>
      <c r="D375" s="379" t="s">
        <v>3968</v>
      </c>
      <c r="E375" s="379">
        <v>20090</v>
      </c>
      <c r="F375" s="379" t="s">
        <v>22</v>
      </c>
      <c r="G375" s="49">
        <v>1</v>
      </c>
      <c r="H375" s="390">
        <v>501.67</v>
      </c>
    </row>
    <row r="376" spans="1:8" ht="33.75">
      <c r="A376" s="443">
        <v>372</v>
      </c>
      <c r="B376" s="379" t="s">
        <v>3969</v>
      </c>
      <c r="C376" s="379" t="s">
        <v>3970</v>
      </c>
      <c r="D376" s="379" t="s">
        <v>3971</v>
      </c>
      <c r="E376" s="379">
        <v>20000</v>
      </c>
      <c r="F376" s="379" t="s">
        <v>22</v>
      </c>
      <c r="G376" s="49">
        <v>1</v>
      </c>
      <c r="H376" s="390">
        <v>501.67</v>
      </c>
    </row>
    <row r="377" spans="1:8" ht="12.75">
      <c r="A377" s="443">
        <v>373</v>
      </c>
      <c r="B377" s="379" t="s">
        <v>2235</v>
      </c>
      <c r="C377" s="379" t="s">
        <v>1134</v>
      </c>
      <c r="D377" s="379" t="s">
        <v>3972</v>
      </c>
      <c r="E377" s="379">
        <v>92320</v>
      </c>
      <c r="F377" s="379" t="s">
        <v>3973</v>
      </c>
      <c r="G377" s="49">
        <v>1</v>
      </c>
      <c r="H377" s="390">
        <v>501.67</v>
      </c>
    </row>
    <row r="378" spans="1:8" ht="22.5">
      <c r="A378" s="443">
        <v>374</v>
      </c>
      <c r="B378" s="379" t="s">
        <v>3764</v>
      </c>
      <c r="C378" s="379" t="s">
        <v>154</v>
      </c>
      <c r="D378" s="379" t="s">
        <v>3974</v>
      </c>
      <c r="E378" s="379">
        <v>20000</v>
      </c>
      <c r="F378" s="379" t="s">
        <v>22</v>
      </c>
      <c r="G378" s="49">
        <v>1</v>
      </c>
      <c r="H378" s="390">
        <v>501.67</v>
      </c>
    </row>
    <row r="379" spans="1:8" ht="22.5">
      <c r="A379" s="443">
        <v>375</v>
      </c>
      <c r="B379" s="379" t="s">
        <v>3975</v>
      </c>
      <c r="C379" s="379" t="s">
        <v>3976</v>
      </c>
      <c r="D379" s="379" t="s">
        <v>3977</v>
      </c>
      <c r="E379" s="379">
        <v>20090</v>
      </c>
      <c r="F379" s="379" t="s">
        <v>22</v>
      </c>
      <c r="G379" s="49">
        <v>1</v>
      </c>
      <c r="H379" s="390">
        <v>501.67</v>
      </c>
    </row>
    <row r="380" spans="1:8" ht="12.75">
      <c r="A380" s="443">
        <v>376</v>
      </c>
      <c r="B380" s="379" t="s">
        <v>487</v>
      </c>
      <c r="C380" s="379" t="s">
        <v>1777</v>
      </c>
      <c r="D380" s="379" t="s">
        <v>3978</v>
      </c>
      <c r="E380" s="379">
        <v>20000</v>
      </c>
      <c r="F380" s="379" t="s">
        <v>22</v>
      </c>
      <c r="G380" s="49">
        <v>1</v>
      </c>
      <c r="H380" s="390">
        <v>501.67</v>
      </c>
    </row>
    <row r="381" spans="1:8" ht="12.75">
      <c r="A381" s="443">
        <v>377</v>
      </c>
      <c r="B381" s="379" t="s">
        <v>90</v>
      </c>
      <c r="C381" s="379" t="s">
        <v>3979</v>
      </c>
      <c r="D381" s="379" t="s">
        <v>3980</v>
      </c>
      <c r="E381" s="379">
        <v>20000</v>
      </c>
      <c r="F381" s="379" t="s">
        <v>22</v>
      </c>
      <c r="G381" s="49">
        <v>1</v>
      </c>
      <c r="H381" s="390">
        <v>501.67</v>
      </c>
    </row>
    <row r="382" spans="1:8" ht="12.75">
      <c r="A382" s="443">
        <v>378</v>
      </c>
      <c r="B382" s="379" t="s">
        <v>3981</v>
      </c>
      <c r="C382" s="379" t="s">
        <v>3982</v>
      </c>
      <c r="D382" s="379" t="s">
        <v>3983</v>
      </c>
      <c r="E382" s="379">
        <v>20000</v>
      </c>
      <c r="F382" s="379" t="s">
        <v>22</v>
      </c>
      <c r="G382" s="49">
        <v>1</v>
      </c>
      <c r="H382" s="390">
        <v>501.67</v>
      </c>
    </row>
    <row r="383" spans="1:8" ht="12.75">
      <c r="A383" s="443">
        <v>379</v>
      </c>
      <c r="B383" s="379" t="s">
        <v>3984</v>
      </c>
      <c r="C383" s="379" t="s">
        <v>678</v>
      </c>
      <c r="D383" s="379" t="s">
        <v>3985</v>
      </c>
      <c r="E383" s="379">
        <v>20110</v>
      </c>
      <c r="F383" s="379" t="s">
        <v>29</v>
      </c>
      <c r="G383" s="49">
        <v>1</v>
      </c>
      <c r="H383" s="390">
        <v>501.67</v>
      </c>
    </row>
    <row r="384" spans="1:8" ht="22.5">
      <c r="A384" s="443">
        <v>380</v>
      </c>
      <c r="B384" s="379" t="s">
        <v>3986</v>
      </c>
      <c r="C384" s="379" t="s">
        <v>127</v>
      </c>
      <c r="D384" s="379" t="s">
        <v>3987</v>
      </c>
      <c r="E384" s="379">
        <v>20112</v>
      </c>
      <c r="F384" s="379" t="s">
        <v>1845</v>
      </c>
      <c r="G384" s="49">
        <v>1</v>
      </c>
      <c r="H384" s="390">
        <v>501.67</v>
      </c>
    </row>
    <row r="385" spans="1:8" ht="12.75">
      <c r="A385" s="443">
        <v>381</v>
      </c>
      <c r="B385" s="379" t="s">
        <v>2183</v>
      </c>
      <c r="C385" s="379" t="s">
        <v>1212</v>
      </c>
      <c r="D385" s="379" t="s">
        <v>3988</v>
      </c>
      <c r="E385" s="379">
        <v>20167</v>
      </c>
      <c r="F385" s="379" t="s">
        <v>92</v>
      </c>
      <c r="G385" s="49">
        <v>1</v>
      </c>
      <c r="H385" s="390">
        <v>501.67</v>
      </c>
    </row>
    <row r="386" spans="1:8" ht="22.5">
      <c r="A386" s="443">
        <v>382</v>
      </c>
      <c r="B386" s="379" t="s">
        <v>3989</v>
      </c>
      <c r="C386" s="379" t="s">
        <v>3990</v>
      </c>
      <c r="D386" s="379" t="s">
        <v>3991</v>
      </c>
      <c r="E386" s="379">
        <v>20167</v>
      </c>
      <c r="F386" s="379" t="s">
        <v>92</v>
      </c>
      <c r="G386" s="12">
        <v>1</v>
      </c>
      <c r="H386" s="390">
        <v>501.67</v>
      </c>
    </row>
    <row r="387" spans="1:8" ht="12.75">
      <c r="A387" s="443">
        <v>383</v>
      </c>
      <c r="B387" s="379" t="s">
        <v>3992</v>
      </c>
      <c r="C387" s="379" t="s">
        <v>270</v>
      </c>
      <c r="D387" s="379" t="s">
        <v>1699</v>
      </c>
      <c r="E387" s="379">
        <v>20129</v>
      </c>
      <c r="F387" s="379" t="s">
        <v>48</v>
      </c>
      <c r="G387" s="12">
        <v>1</v>
      </c>
      <c r="H387" s="390">
        <v>752.51</v>
      </c>
    </row>
    <row r="388" spans="1:11" ht="24">
      <c r="A388" s="443">
        <v>384</v>
      </c>
      <c r="B388" s="106" t="s">
        <v>3249</v>
      </c>
      <c r="C388" s="106" t="s">
        <v>3250</v>
      </c>
      <c r="D388" s="107" t="s">
        <v>378</v>
      </c>
      <c r="E388" s="108">
        <v>20200</v>
      </c>
      <c r="F388" s="107" t="s">
        <v>379</v>
      </c>
      <c r="G388" s="17">
        <v>1</v>
      </c>
      <c r="H388" s="450">
        <v>501.67</v>
      </c>
      <c r="J388" s="448"/>
      <c r="K388" s="447"/>
    </row>
    <row r="389" spans="1:8" ht="25.5">
      <c r="A389" s="443">
        <v>385</v>
      </c>
      <c r="B389" s="9" t="s">
        <v>3997</v>
      </c>
      <c r="C389" s="235" t="s">
        <v>838</v>
      </c>
      <c r="D389" s="9" t="s">
        <v>3998</v>
      </c>
      <c r="E389" s="9">
        <v>20090</v>
      </c>
      <c r="F389" s="9" t="s">
        <v>22</v>
      </c>
      <c r="G389" s="49">
        <v>1</v>
      </c>
      <c r="H389" s="390">
        <v>501.67</v>
      </c>
    </row>
    <row r="390" spans="1:8" ht="22.5">
      <c r="A390" s="443">
        <v>386</v>
      </c>
      <c r="B390" s="379" t="s">
        <v>1403</v>
      </c>
      <c r="C390" s="379" t="s">
        <v>4004</v>
      </c>
      <c r="D390" s="379" t="s">
        <v>4005</v>
      </c>
      <c r="E390" s="379">
        <v>20000</v>
      </c>
      <c r="F390" s="379" t="s">
        <v>22</v>
      </c>
      <c r="G390" s="49">
        <v>1</v>
      </c>
      <c r="H390" s="390">
        <v>501.67</v>
      </c>
    </row>
    <row r="391" spans="1:8" ht="22.5">
      <c r="A391" s="443">
        <v>387</v>
      </c>
      <c r="B391" s="379" t="s">
        <v>4006</v>
      </c>
      <c r="C391" s="379" t="s">
        <v>163</v>
      </c>
      <c r="D391" s="379" t="s">
        <v>4007</v>
      </c>
      <c r="E391" s="379">
        <v>20090</v>
      </c>
      <c r="F391" s="379" t="s">
        <v>22</v>
      </c>
      <c r="G391" s="49">
        <v>1</v>
      </c>
      <c r="H391" s="390">
        <v>501.67</v>
      </c>
    </row>
    <row r="392" spans="1:8" ht="22.5">
      <c r="A392" s="443">
        <v>388</v>
      </c>
      <c r="B392" s="379" t="s">
        <v>4011</v>
      </c>
      <c r="C392" s="379" t="s">
        <v>1130</v>
      </c>
      <c r="D392" s="379" t="s">
        <v>4012</v>
      </c>
      <c r="E392" s="379">
        <v>20090</v>
      </c>
      <c r="F392" s="379" t="s">
        <v>22</v>
      </c>
      <c r="G392" s="49">
        <v>1</v>
      </c>
      <c r="H392" s="390">
        <v>501.67</v>
      </c>
    </row>
    <row r="393" spans="1:8" ht="22.5">
      <c r="A393" s="443">
        <v>389</v>
      </c>
      <c r="B393" s="379" t="s">
        <v>4013</v>
      </c>
      <c r="C393" s="379" t="s">
        <v>666</v>
      </c>
      <c r="D393" s="379" t="s">
        <v>4014</v>
      </c>
      <c r="E393" s="379">
        <v>20200</v>
      </c>
      <c r="F393" s="379" t="s">
        <v>23</v>
      </c>
      <c r="G393" s="49">
        <v>1</v>
      </c>
      <c r="H393" s="390">
        <v>564.38</v>
      </c>
    </row>
    <row r="394" spans="1:8" ht="22.5">
      <c r="A394" s="443">
        <v>390</v>
      </c>
      <c r="B394" s="379" t="s">
        <v>4015</v>
      </c>
      <c r="C394" s="379" t="s">
        <v>169</v>
      </c>
      <c r="D394" s="379" t="s">
        <v>4016</v>
      </c>
      <c r="E394" s="379">
        <v>20243</v>
      </c>
      <c r="F394" s="379" t="s">
        <v>779</v>
      </c>
      <c r="G394" s="49">
        <v>1</v>
      </c>
      <c r="H394" s="390">
        <v>501.67</v>
      </c>
    </row>
    <row r="395" spans="1:8" ht="22.5">
      <c r="A395" s="443">
        <v>391</v>
      </c>
      <c r="B395" s="379" t="s">
        <v>4017</v>
      </c>
      <c r="C395" s="379" t="s">
        <v>206</v>
      </c>
      <c r="D395" s="379" t="s">
        <v>4018</v>
      </c>
      <c r="E395" s="379">
        <v>92130</v>
      </c>
      <c r="F395" s="379" t="s">
        <v>4019</v>
      </c>
      <c r="G395" s="49">
        <v>1</v>
      </c>
      <c r="H395" s="390">
        <v>501.67</v>
      </c>
    </row>
    <row r="396" spans="1:8" ht="12.75">
      <c r="A396" s="443">
        <v>392</v>
      </c>
      <c r="B396" s="379" t="s">
        <v>4020</v>
      </c>
      <c r="C396" s="379" t="s">
        <v>4021</v>
      </c>
      <c r="D396" s="379" t="s">
        <v>4022</v>
      </c>
      <c r="E396" s="379">
        <v>20130</v>
      </c>
      <c r="F396" s="379" t="s">
        <v>798</v>
      </c>
      <c r="G396" s="49">
        <v>1</v>
      </c>
      <c r="H396" s="390">
        <v>501.67</v>
      </c>
    </row>
    <row r="397" spans="1:8" ht="12.75">
      <c r="A397" s="443">
        <v>393</v>
      </c>
      <c r="B397" s="379" t="s">
        <v>2553</v>
      </c>
      <c r="C397" s="379" t="s">
        <v>4023</v>
      </c>
      <c r="D397" s="379" t="s">
        <v>4024</v>
      </c>
      <c r="E397" s="379">
        <v>20600</v>
      </c>
      <c r="F397" s="379" t="s">
        <v>23</v>
      </c>
      <c r="G397" s="49">
        <v>1</v>
      </c>
      <c r="H397" s="390">
        <v>501.67</v>
      </c>
    </row>
    <row r="398" spans="1:8" ht="12.75">
      <c r="A398" s="443">
        <v>394</v>
      </c>
      <c r="B398" s="379" t="s">
        <v>598</v>
      </c>
      <c r="C398" s="379" t="s">
        <v>154</v>
      </c>
      <c r="D398" s="379" t="s">
        <v>4025</v>
      </c>
      <c r="E398" s="379">
        <v>20600</v>
      </c>
      <c r="F398" s="379" t="s">
        <v>23</v>
      </c>
      <c r="G398" s="49">
        <v>1</v>
      </c>
      <c r="H398" s="390">
        <v>501.67</v>
      </c>
    </row>
    <row r="399" spans="1:8" ht="12.75">
      <c r="A399" s="443">
        <v>395</v>
      </c>
      <c r="B399" s="379" t="s">
        <v>1936</v>
      </c>
      <c r="C399" s="379" t="s">
        <v>169</v>
      </c>
      <c r="D399" s="379" t="s">
        <v>4026</v>
      </c>
      <c r="E399" s="379">
        <v>20200</v>
      </c>
      <c r="F399" s="379" t="s">
        <v>23</v>
      </c>
      <c r="G399" s="49">
        <v>1</v>
      </c>
      <c r="H399" s="390">
        <v>501.67</v>
      </c>
    </row>
    <row r="400" spans="1:8" ht="22.5">
      <c r="A400" s="443">
        <v>396</v>
      </c>
      <c r="B400" s="379" t="s">
        <v>1809</v>
      </c>
      <c r="C400" s="379" t="s">
        <v>4027</v>
      </c>
      <c r="D400" s="379" t="s">
        <v>4028</v>
      </c>
      <c r="E400" s="379">
        <v>20213</v>
      </c>
      <c r="F400" s="379" t="s">
        <v>493</v>
      </c>
      <c r="G400" s="49">
        <v>1</v>
      </c>
      <c r="H400" s="390">
        <v>501.67</v>
      </c>
    </row>
    <row r="401" spans="1:8" ht="22.5">
      <c r="A401" s="443">
        <v>397</v>
      </c>
      <c r="B401" s="379" t="s">
        <v>4029</v>
      </c>
      <c r="C401" s="379" t="s">
        <v>1115</v>
      </c>
      <c r="D401" s="379" t="s">
        <v>4030</v>
      </c>
      <c r="E401" s="379">
        <v>20600</v>
      </c>
      <c r="F401" s="379" t="s">
        <v>23</v>
      </c>
      <c r="G401" s="49">
        <v>1</v>
      </c>
      <c r="H401" s="390">
        <v>501.67</v>
      </c>
    </row>
    <row r="402" spans="1:8" ht="22.5">
      <c r="A402" s="443">
        <v>398</v>
      </c>
      <c r="B402" s="379" t="s">
        <v>4031</v>
      </c>
      <c r="C402" s="379" t="s">
        <v>835</v>
      </c>
      <c r="D402" s="379" t="s">
        <v>4032</v>
      </c>
      <c r="E402" s="379">
        <v>20000</v>
      </c>
      <c r="F402" s="379" t="s">
        <v>22</v>
      </c>
      <c r="G402" s="49">
        <v>1</v>
      </c>
      <c r="H402" s="390">
        <v>501.67</v>
      </c>
    </row>
    <row r="403" spans="1:8" ht="22.5">
      <c r="A403" s="443">
        <v>399</v>
      </c>
      <c r="B403" s="379" t="s">
        <v>4033</v>
      </c>
      <c r="C403" s="379" t="s">
        <v>959</v>
      </c>
      <c r="D403" s="379" t="s">
        <v>4034</v>
      </c>
      <c r="E403" s="379">
        <v>20000</v>
      </c>
      <c r="F403" s="379" t="s">
        <v>22</v>
      </c>
      <c r="G403" s="49">
        <v>1</v>
      </c>
      <c r="H403" s="390">
        <v>501.67</v>
      </c>
    </row>
    <row r="404" spans="1:8" ht="12.75">
      <c r="A404" s="443">
        <v>400</v>
      </c>
      <c r="B404" s="379" t="s">
        <v>4035</v>
      </c>
      <c r="C404" s="379" t="s">
        <v>1546</v>
      </c>
      <c r="D404" s="379" t="s">
        <v>4036</v>
      </c>
      <c r="E404" s="379">
        <v>20290</v>
      </c>
      <c r="F404" s="379" t="s">
        <v>4037</v>
      </c>
      <c r="G404" s="49">
        <v>1</v>
      </c>
      <c r="H404" s="390">
        <v>501.67</v>
      </c>
    </row>
    <row r="405" spans="1:8" ht="12.75">
      <c r="A405" s="443">
        <v>401</v>
      </c>
      <c r="B405" s="379" t="s">
        <v>4038</v>
      </c>
      <c r="C405" s="379" t="s">
        <v>1082</v>
      </c>
      <c r="D405" s="379" t="s">
        <v>4039</v>
      </c>
      <c r="E405" s="379">
        <v>20240</v>
      </c>
      <c r="F405" s="379" t="s">
        <v>86</v>
      </c>
      <c r="G405" s="49">
        <v>1</v>
      </c>
      <c r="H405" s="390">
        <v>501.67</v>
      </c>
    </row>
    <row r="406" spans="1:8" ht="22.5">
      <c r="A406" s="443">
        <v>402</v>
      </c>
      <c r="B406" s="379" t="s">
        <v>1505</v>
      </c>
      <c r="C406" s="379" t="s">
        <v>4040</v>
      </c>
      <c r="D406" s="379" t="s">
        <v>4041</v>
      </c>
      <c r="E406" s="379">
        <v>20200</v>
      </c>
      <c r="F406" s="379" t="s">
        <v>570</v>
      </c>
      <c r="G406" s="49">
        <v>1</v>
      </c>
      <c r="H406" s="390">
        <v>501.67</v>
      </c>
    </row>
    <row r="407" spans="1:8" ht="22.5">
      <c r="A407" s="443">
        <v>403</v>
      </c>
      <c r="B407" s="379" t="s">
        <v>4042</v>
      </c>
      <c r="C407" s="379" t="s">
        <v>3145</v>
      </c>
      <c r="D407" s="379" t="s">
        <v>4043</v>
      </c>
      <c r="E407" s="379">
        <v>20200</v>
      </c>
      <c r="F407" s="379" t="s">
        <v>557</v>
      </c>
      <c r="G407" s="49">
        <v>1</v>
      </c>
      <c r="H407" s="390">
        <v>501.67</v>
      </c>
    </row>
    <row r="408" spans="1:8" ht="22.5">
      <c r="A408" s="443">
        <v>404</v>
      </c>
      <c r="B408" s="379" t="s">
        <v>4044</v>
      </c>
      <c r="C408" s="379" t="s">
        <v>1282</v>
      </c>
      <c r="D408" s="379" t="s">
        <v>4045</v>
      </c>
      <c r="E408" s="379">
        <v>20200</v>
      </c>
      <c r="F408" s="379" t="s">
        <v>23</v>
      </c>
      <c r="G408" s="49">
        <v>1</v>
      </c>
      <c r="H408" s="390">
        <v>501.67</v>
      </c>
    </row>
    <row r="409" spans="1:8" ht="12.75">
      <c r="A409" s="443">
        <v>405</v>
      </c>
      <c r="B409" s="379" t="s">
        <v>2314</v>
      </c>
      <c r="C409" s="379" t="s">
        <v>540</v>
      </c>
      <c r="D409" s="379" t="s">
        <v>3483</v>
      </c>
      <c r="E409" s="379">
        <v>20200</v>
      </c>
      <c r="F409" s="379" t="s">
        <v>23</v>
      </c>
      <c r="G409" s="49">
        <v>1</v>
      </c>
      <c r="H409" s="390">
        <v>501.67</v>
      </c>
    </row>
    <row r="410" spans="1:8" ht="22.5">
      <c r="A410" s="443">
        <v>406</v>
      </c>
      <c r="B410" s="379" t="s">
        <v>4046</v>
      </c>
      <c r="C410" s="379" t="s">
        <v>844</v>
      </c>
      <c r="D410" s="379" t="s">
        <v>4047</v>
      </c>
      <c r="E410" s="379">
        <v>13009</v>
      </c>
      <c r="F410" s="379" t="s">
        <v>65</v>
      </c>
      <c r="G410" s="49">
        <v>1</v>
      </c>
      <c r="H410" s="390">
        <v>501.67</v>
      </c>
    </row>
    <row r="411" spans="1:8" ht="12.75">
      <c r="A411" s="443">
        <v>407</v>
      </c>
      <c r="B411" s="379" t="s">
        <v>4048</v>
      </c>
      <c r="C411" s="379" t="s">
        <v>4049</v>
      </c>
      <c r="D411" s="379" t="s">
        <v>4050</v>
      </c>
      <c r="E411" s="379">
        <v>20222</v>
      </c>
      <c r="F411" s="379" t="s">
        <v>1455</v>
      </c>
      <c r="G411" s="49">
        <v>1</v>
      </c>
      <c r="H411" s="390">
        <v>501.67</v>
      </c>
    </row>
    <row r="412" spans="1:8" ht="12.75">
      <c r="A412" s="443">
        <v>408</v>
      </c>
      <c r="B412" s="379" t="s">
        <v>1586</v>
      </c>
      <c r="C412" s="379" t="s">
        <v>1511</v>
      </c>
      <c r="D412" s="379" t="s">
        <v>4054</v>
      </c>
      <c r="E412" s="379">
        <v>20200</v>
      </c>
      <c r="F412" s="379" t="s">
        <v>23</v>
      </c>
      <c r="G412" s="49">
        <v>1</v>
      </c>
      <c r="H412" s="390">
        <v>501.67</v>
      </c>
    </row>
    <row r="413" spans="1:8" ht="22.5">
      <c r="A413" s="443">
        <v>409</v>
      </c>
      <c r="B413" s="379" t="s">
        <v>4055</v>
      </c>
      <c r="C413" s="379" t="s">
        <v>4056</v>
      </c>
      <c r="D413" s="379" t="s">
        <v>4057</v>
      </c>
      <c r="E413" s="379">
        <v>20145</v>
      </c>
      <c r="F413" s="379" t="s">
        <v>1418</v>
      </c>
      <c r="G413" s="49">
        <v>1</v>
      </c>
      <c r="H413" s="390">
        <v>752.51</v>
      </c>
    </row>
    <row r="414" spans="1:8" ht="12.75">
      <c r="A414" s="443">
        <v>410</v>
      </c>
      <c r="B414" s="379" t="s">
        <v>2440</v>
      </c>
      <c r="C414" s="379" t="s">
        <v>166</v>
      </c>
      <c r="D414" s="379" t="s">
        <v>4058</v>
      </c>
      <c r="E414" s="379">
        <v>20200</v>
      </c>
      <c r="F414" s="379" t="s">
        <v>23</v>
      </c>
      <c r="G414" s="49">
        <v>1</v>
      </c>
      <c r="H414" s="390">
        <v>501.67</v>
      </c>
    </row>
    <row r="415" spans="1:8" ht="22.5">
      <c r="A415" s="443">
        <v>411</v>
      </c>
      <c r="B415" s="379" t="s">
        <v>4059</v>
      </c>
      <c r="C415" s="379" t="s">
        <v>154</v>
      </c>
      <c r="D415" s="379" t="s">
        <v>4060</v>
      </c>
      <c r="E415" s="379">
        <v>20600</v>
      </c>
      <c r="F415" s="379" t="s">
        <v>23</v>
      </c>
      <c r="G415" s="49">
        <v>1</v>
      </c>
      <c r="H415" s="390">
        <v>501.67</v>
      </c>
    </row>
    <row r="416" spans="1:8" ht="12.75">
      <c r="A416" s="443">
        <v>412</v>
      </c>
      <c r="B416" s="379" t="s">
        <v>1122</v>
      </c>
      <c r="C416" s="379" t="s">
        <v>4061</v>
      </c>
      <c r="D416" s="379" t="s">
        <v>4062</v>
      </c>
      <c r="E416" s="379">
        <v>75013</v>
      </c>
      <c r="F416" s="379" t="s">
        <v>91</v>
      </c>
      <c r="G416" s="49">
        <v>1</v>
      </c>
      <c r="H416" s="390">
        <v>501.67</v>
      </c>
    </row>
    <row r="417" spans="1:8" ht="22.5">
      <c r="A417" s="443">
        <v>413</v>
      </c>
      <c r="B417" s="379" t="s">
        <v>4063</v>
      </c>
      <c r="C417" s="379" t="s">
        <v>169</v>
      </c>
      <c r="D417" s="379" t="s">
        <v>4064</v>
      </c>
      <c r="E417" s="379">
        <v>20200</v>
      </c>
      <c r="F417" s="379" t="s">
        <v>23</v>
      </c>
      <c r="G417" s="49">
        <v>1</v>
      </c>
      <c r="H417" s="390">
        <v>501.67</v>
      </c>
    </row>
    <row r="418" spans="1:8" ht="22.5">
      <c r="A418" s="443">
        <v>414</v>
      </c>
      <c r="B418" s="379" t="s">
        <v>4065</v>
      </c>
      <c r="C418" s="379" t="s">
        <v>4066</v>
      </c>
      <c r="D418" s="379" t="s">
        <v>4060</v>
      </c>
      <c r="E418" s="379">
        <v>20600</v>
      </c>
      <c r="F418" s="379" t="s">
        <v>23</v>
      </c>
      <c r="G418" s="49">
        <v>1</v>
      </c>
      <c r="H418" s="390">
        <v>501.67</v>
      </c>
    </row>
    <row r="419" spans="1:8" ht="12.75">
      <c r="A419" s="443">
        <v>415</v>
      </c>
      <c r="B419" s="379" t="s">
        <v>4067</v>
      </c>
      <c r="C419" s="379" t="s">
        <v>4068</v>
      </c>
      <c r="D419" s="379" t="s">
        <v>4069</v>
      </c>
      <c r="E419" s="379">
        <v>20234</v>
      </c>
      <c r="F419" s="379" t="s">
        <v>4070</v>
      </c>
      <c r="G419" s="49">
        <v>1</v>
      </c>
      <c r="H419" s="390">
        <v>501.67</v>
      </c>
    </row>
    <row r="420" spans="1:8" ht="22.5">
      <c r="A420" s="443">
        <v>416</v>
      </c>
      <c r="B420" s="379" t="s">
        <v>4071</v>
      </c>
      <c r="C420" s="379" t="s">
        <v>844</v>
      </c>
      <c r="D420" s="379" t="s">
        <v>4072</v>
      </c>
      <c r="E420" s="379">
        <v>20200</v>
      </c>
      <c r="F420" s="379" t="s">
        <v>23</v>
      </c>
      <c r="G420" s="49">
        <v>1</v>
      </c>
      <c r="H420" s="390">
        <v>501.67</v>
      </c>
    </row>
    <row r="421" spans="1:8" ht="12.75">
      <c r="A421" s="443">
        <v>417</v>
      </c>
      <c r="B421" s="379" t="s">
        <v>2253</v>
      </c>
      <c r="C421" s="379" t="s">
        <v>4073</v>
      </c>
      <c r="D421" s="379" t="s">
        <v>4074</v>
      </c>
      <c r="E421" s="379">
        <v>20200</v>
      </c>
      <c r="F421" s="379" t="s">
        <v>23</v>
      </c>
      <c r="G421" s="49">
        <v>1</v>
      </c>
      <c r="H421" s="390">
        <v>501.67</v>
      </c>
    </row>
    <row r="422" spans="1:8" ht="22.5">
      <c r="A422" s="443">
        <v>418</v>
      </c>
      <c r="B422" s="379" t="s">
        <v>4075</v>
      </c>
      <c r="C422" s="379" t="s">
        <v>4076</v>
      </c>
      <c r="D422" s="379" t="s">
        <v>4077</v>
      </c>
      <c r="E422" s="379">
        <v>20200</v>
      </c>
      <c r="F422" s="379" t="s">
        <v>557</v>
      </c>
      <c r="G422" s="49">
        <v>1</v>
      </c>
      <c r="H422" s="390">
        <v>752.51</v>
      </c>
    </row>
    <row r="423" spans="1:8" ht="12.75">
      <c r="A423" s="443">
        <v>419</v>
      </c>
      <c r="B423" s="379" t="s">
        <v>4078</v>
      </c>
      <c r="C423" s="379" t="s">
        <v>4079</v>
      </c>
      <c r="D423" s="379" t="s">
        <v>4080</v>
      </c>
      <c r="E423" s="379">
        <v>20217</v>
      </c>
      <c r="F423" s="379" t="s">
        <v>1324</v>
      </c>
      <c r="G423" s="49">
        <v>1</v>
      </c>
      <c r="H423" s="390">
        <v>501.67</v>
      </c>
    </row>
    <row r="424" spans="1:8" ht="12.75">
      <c r="A424" s="443">
        <v>420</v>
      </c>
      <c r="B424" s="379" t="s">
        <v>4081</v>
      </c>
      <c r="C424" s="379" t="s">
        <v>4082</v>
      </c>
      <c r="D424" s="379" t="s">
        <v>4083</v>
      </c>
      <c r="E424" s="379">
        <v>20200</v>
      </c>
      <c r="F424" s="379" t="s">
        <v>23</v>
      </c>
      <c r="G424" s="49">
        <v>1</v>
      </c>
      <c r="H424" s="390">
        <v>501.67</v>
      </c>
    </row>
    <row r="425" spans="1:8" ht="22.5">
      <c r="A425" s="443">
        <v>421</v>
      </c>
      <c r="B425" s="379" t="s">
        <v>4084</v>
      </c>
      <c r="C425" s="379" t="s">
        <v>695</v>
      </c>
      <c r="D425" s="379" t="s">
        <v>4085</v>
      </c>
      <c r="E425" s="379">
        <v>20200</v>
      </c>
      <c r="F425" s="379" t="s">
        <v>23</v>
      </c>
      <c r="G425" s="49">
        <v>1</v>
      </c>
      <c r="H425" s="390">
        <v>501.67</v>
      </c>
    </row>
    <row r="426" spans="1:8" ht="12.75">
      <c r="A426" s="443">
        <v>422</v>
      </c>
      <c r="B426" s="379" t="s">
        <v>577</v>
      </c>
      <c r="C426" s="379" t="s">
        <v>1628</v>
      </c>
      <c r="D426" s="379" t="s">
        <v>4086</v>
      </c>
      <c r="E426" s="379">
        <v>20137</v>
      </c>
      <c r="F426" s="379" t="s">
        <v>80</v>
      </c>
      <c r="G426" s="49">
        <v>1</v>
      </c>
      <c r="H426" s="390">
        <v>501.67</v>
      </c>
    </row>
    <row r="427" spans="1:8" ht="22.5">
      <c r="A427" s="443">
        <v>423</v>
      </c>
      <c r="B427" s="379" t="s">
        <v>4042</v>
      </c>
      <c r="C427" s="379" t="s">
        <v>3145</v>
      </c>
      <c r="D427" s="379" t="s">
        <v>4087</v>
      </c>
      <c r="E427" s="379">
        <v>20200</v>
      </c>
      <c r="F427" s="379" t="s">
        <v>557</v>
      </c>
      <c r="G427" s="49">
        <v>1</v>
      </c>
      <c r="H427" s="390">
        <v>564.38</v>
      </c>
    </row>
    <row r="428" spans="1:8" ht="22.5">
      <c r="A428" s="443">
        <v>424</v>
      </c>
      <c r="B428" s="379" t="s">
        <v>3641</v>
      </c>
      <c r="C428" s="379" t="s">
        <v>996</v>
      </c>
      <c r="D428" s="379" t="s">
        <v>4088</v>
      </c>
      <c r="E428" s="379">
        <v>20200</v>
      </c>
      <c r="F428" s="379" t="s">
        <v>23</v>
      </c>
      <c r="G428" s="49">
        <v>1</v>
      </c>
      <c r="H428" s="390">
        <v>501.67</v>
      </c>
    </row>
    <row r="429" spans="1:8" ht="12.75">
      <c r="A429" s="443">
        <v>425</v>
      </c>
      <c r="B429" s="379" t="s">
        <v>4089</v>
      </c>
      <c r="C429" s="379" t="s">
        <v>631</v>
      </c>
      <c r="D429" s="379" t="s">
        <v>4090</v>
      </c>
      <c r="E429" s="379">
        <v>20600</v>
      </c>
      <c r="F429" s="379" t="s">
        <v>23</v>
      </c>
      <c r="G429" s="49">
        <v>1</v>
      </c>
      <c r="H429" s="390">
        <v>501.67</v>
      </c>
    </row>
    <row r="430" spans="1:8" ht="22.5">
      <c r="A430" s="443">
        <v>426</v>
      </c>
      <c r="B430" s="379" t="s">
        <v>1716</v>
      </c>
      <c r="C430" s="379" t="s">
        <v>959</v>
      </c>
      <c r="D430" s="379" t="s">
        <v>4091</v>
      </c>
      <c r="E430" s="379">
        <v>20200</v>
      </c>
      <c r="F430" s="379" t="s">
        <v>570</v>
      </c>
      <c r="G430" s="49">
        <v>1</v>
      </c>
      <c r="H430" s="390">
        <v>501.67</v>
      </c>
    </row>
    <row r="431" spans="1:8" ht="22.5">
      <c r="A431" s="443">
        <v>427</v>
      </c>
      <c r="B431" s="379" t="s">
        <v>689</v>
      </c>
      <c r="C431" s="379" t="s">
        <v>1974</v>
      </c>
      <c r="D431" s="379" t="s">
        <v>4092</v>
      </c>
      <c r="E431" s="379">
        <v>20200</v>
      </c>
      <c r="F431" s="379" t="s">
        <v>570</v>
      </c>
      <c r="G431" s="49">
        <v>1</v>
      </c>
      <c r="H431" s="390">
        <v>501.67</v>
      </c>
    </row>
    <row r="432" spans="1:8" ht="12.75">
      <c r="A432" s="443">
        <v>428</v>
      </c>
      <c r="B432" s="379" t="s">
        <v>3460</v>
      </c>
      <c r="C432" s="379" t="s">
        <v>631</v>
      </c>
      <c r="D432" s="379" t="s">
        <v>4093</v>
      </c>
      <c r="E432" s="379">
        <v>78000</v>
      </c>
      <c r="F432" s="379" t="s">
        <v>1828</v>
      </c>
      <c r="G432" s="49">
        <v>1</v>
      </c>
      <c r="H432" s="390">
        <v>501.67</v>
      </c>
    </row>
    <row r="433" spans="1:8" ht="22.5">
      <c r="A433" s="443">
        <v>429</v>
      </c>
      <c r="B433" s="379" t="s">
        <v>4097</v>
      </c>
      <c r="C433" s="379" t="s">
        <v>200</v>
      </c>
      <c r="D433" s="379" t="s">
        <v>4098</v>
      </c>
      <c r="E433" s="379">
        <v>20090</v>
      </c>
      <c r="F433" s="379" t="s">
        <v>22</v>
      </c>
      <c r="G433" s="49">
        <v>1</v>
      </c>
      <c r="H433" s="387">
        <v>501.67</v>
      </c>
    </row>
    <row r="434" spans="1:8" ht="22.5">
      <c r="A434" s="443">
        <v>430</v>
      </c>
      <c r="B434" s="379" t="s">
        <v>4177</v>
      </c>
      <c r="C434" s="379" t="s">
        <v>4099</v>
      </c>
      <c r="D434" s="379" t="s">
        <v>3962</v>
      </c>
      <c r="E434" s="379">
        <v>20000</v>
      </c>
      <c r="F434" s="379" t="s">
        <v>22</v>
      </c>
      <c r="G434" s="49">
        <v>1</v>
      </c>
      <c r="H434" s="387">
        <v>501.67</v>
      </c>
    </row>
    <row r="435" spans="1:8" ht="22.5">
      <c r="A435" s="443">
        <v>431</v>
      </c>
      <c r="B435" s="379" t="s">
        <v>849</v>
      </c>
      <c r="C435" s="379" t="s">
        <v>734</v>
      </c>
      <c r="D435" s="379" t="s">
        <v>4100</v>
      </c>
      <c r="E435" s="379">
        <v>20090</v>
      </c>
      <c r="F435" s="379" t="s">
        <v>22</v>
      </c>
      <c r="G435" s="49">
        <v>1</v>
      </c>
      <c r="H435" s="387">
        <v>501.67</v>
      </c>
    </row>
    <row r="436" spans="1:8" ht="22.5">
      <c r="A436" s="443">
        <v>432</v>
      </c>
      <c r="B436" s="451" t="s">
        <v>4101</v>
      </c>
      <c r="C436" s="451" t="s">
        <v>1059</v>
      </c>
      <c r="D436" s="379" t="s">
        <v>4102</v>
      </c>
      <c r="E436" s="379">
        <v>92250</v>
      </c>
      <c r="F436" s="379" t="s">
        <v>4103</v>
      </c>
      <c r="G436" s="49">
        <v>1</v>
      </c>
      <c r="H436" s="387">
        <v>501.67</v>
      </c>
    </row>
    <row r="437" spans="1:8" ht="33.75">
      <c r="A437" s="443">
        <v>433</v>
      </c>
      <c r="B437" s="451" t="s">
        <v>4104</v>
      </c>
      <c r="C437" s="451" t="s">
        <v>211</v>
      </c>
      <c r="D437" s="379" t="s">
        <v>4105</v>
      </c>
      <c r="E437" s="379">
        <v>20000</v>
      </c>
      <c r="F437" s="379" t="s">
        <v>22</v>
      </c>
      <c r="G437" s="49">
        <v>1</v>
      </c>
      <c r="H437" s="387">
        <v>501.67</v>
      </c>
    </row>
    <row r="438" spans="1:8" ht="12.75">
      <c r="A438" s="443">
        <v>434</v>
      </c>
      <c r="B438" s="451" t="s">
        <v>4106</v>
      </c>
      <c r="C438" s="451" t="s">
        <v>215</v>
      </c>
      <c r="D438" s="379" t="s">
        <v>4107</v>
      </c>
      <c r="E438" s="379">
        <v>20000</v>
      </c>
      <c r="F438" s="379" t="s">
        <v>22</v>
      </c>
      <c r="G438" s="49">
        <v>1</v>
      </c>
      <c r="H438" s="387">
        <v>501.67</v>
      </c>
    </row>
    <row r="439" spans="1:8" ht="22.5">
      <c r="A439" s="443">
        <v>435</v>
      </c>
      <c r="B439" s="451" t="s">
        <v>4108</v>
      </c>
      <c r="C439" s="451" t="s">
        <v>211</v>
      </c>
      <c r="D439" s="379" t="s">
        <v>4109</v>
      </c>
      <c r="E439" s="379">
        <v>20000</v>
      </c>
      <c r="F439" s="379" t="s">
        <v>22</v>
      </c>
      <c r="G439" s="49">
        <v>1</v>
      </c>
      <c r="H439" s="387">
        <v>501.67</v>
      </c>
    </row>
    <row r="440" spans="1:8" ht="12.75">
      <c r="A440" s="443">
        <v>436</v>
      </c>
      <c r="B440" s="379" t="s">
        <v>3506</v>
      </c>
      <c r="C440" s="379" t="s">
        <v>1105</v>
      </c>
      <c r="D440" s="379" t="s">
        <v>4110</v>
      </c>
      <c r="E440" s="379">
        <v>20166</v>
      </c>
      <c r="F440" s="379" t="s">
        <v>532</v>
      </c>
      <c r="G440" s="49">
        <v>1</v>
      </c>
      <c r="H440" s="387">
        <v>501.67</v>
      </c>
    </row>
    <row r="441" spans="1:8" ht="12.75">
      <c r="A441" s="443">
        <v>437</v>
      </c>
      <c r="B441" s="379" t="s">
        <v>2235</v>
      </c>
      <c r="C441" s="379" t="s">
        <v>1134</v>
      </c>
      <c r="D441" s="379" t="s">
        <v>3972</v>
      </c>
      <c r="E441" s="379">
        <v>92320</v>
      </c>
      <c r="F441" s="379" t="s">
        <v>4111</v>
      </c>
      <c r="G441" s="49">
        <v>1</v>
      </c>
      <c r="H441" s="387">
        <v>501.67</v>
      </c>
    </row>
    <row r="442" spans="1:8" ht="22.5">
      <c r="A442" s="443">
        <v>438</v>
      </c>
      <c r="B442" s="379" t="s">
        <v>1646</v>
      </c>
      <c r="C442" s="379" t="s">
        <v>4112</v>
      </c>
      <c r="D442" s="379" t="s">
        <v>4113</v>
      </c>
      <c r="E442" s="379">
        <v>20000</v>
      </c>
      <c r="F442" s="379" t="s">
        <v>22</v>
      </c>
      <c r="G442" s="49">
        <v>1</v>
      </c>
      <c r="H442" s="387">
        <v>501.67</v>
      </c>
    </row>
    <row r="443" spans="1:8" ht="33.75">
      <c r="A443" s="443">
        <v>439</v>
      </c>
      <c r="B443" s="379" t="s">
        <v>4114</v>
      </c>
      <c r="C443" s="379" t="s">
        <v>1239</v>
      </c>
      <c r="D443" s="379" t="s">
        <v>4115</v>
      </c>
      <c r="E443" s="379">
        <v>20000</v>
      </c>
      <c r="F443" s="379" t="s">
        <v>22</v>
      </c>
      <c r="G443" s="49">
        <v>1</v>
      </c>
      <c r="H443" s="387">
        <v>501.67</v>
      </c>
    </row>
    <row r="444" spans="1:8" ht="12.75">
      <c r="A444" s="443">
        <v>440</v>
      </c>
      <c r="B444" s="379" t="s">
        <v>1650</v>
      </c>
      <c r="C444" s="379" t="s">
        <v>1134</v>
      </c>
      <c r="D444" s="379" t="s">
        <v>1088</v>
      </c>
      <c r="E444" s="379">
        <v>20090</v>
      </c>
      <c r="F444" s="379" t="s">
        <v>22</v>
      </c>
      <c r="G444" s="49">
        <v>1</v>
      </c>
      <c r="H444" s="387">
        <v>501.67</v>
      </c>
    </row>
    <row r="445" spans="1:8" ht="22.5">
      <c r="A445" s="443">
        <v>441</v>
      </c>
      <c r="B445" s="379" t="s">
        <v>4116</v>
      </c>
      <c r="C445" s="379" t="s">
        <v>4117</v>
      </c>
      <c r="D445" s="379" t="s">
        <v>4118</v>
      </c>
      <c r="E445" s="379">
        <v>20090</v>
      </c>
      <c r="F445" s="379" t="s">
        <v>22</v>
      </c>
      <c r="G445" s="49">
        <v>1</v>
      </c>
      <c r="H445" s="387">
        <v>501.67</v>
      </c>
    </row>
    <row r="446" spans="1:8" ht="22.5">
      <c r="A446" s="443">
        <v>442</v>
      </c>
      <c r="B446" s="379" t="s">
        <v>2411</v>
      </c>
      <c r="C446" s="379" t="s">
        <v>806</v>
      </c>
      <c r="D446" s="379" t="s">
        <v>4119</v>
      </c>
      <c r="E446" s="379">
        <v>20000</v>
      </c>
      <c r="F446" s="379" t="s">
        <v>22</v>
      </c>
      <c r="G446" s="49">
        <v>1</v>
      </c>
      <c r="H446" s="387">
        <v>501.67</v>
      </c>
    </row>
    <row r="447" spans="1:8" ht="22.5">
      <c r="A447" s="443">
        <v>443</v>
      </c>
      <c r="B447" s="379" t="s">
        <v>1723</v>
      </c>
      <c r="C447" s="379" t="s">
        <v>4120</v>
      </c>
      <c r="D447" s="379" t="s">
        <v>4121</v>
      </c>
      <c r="E447" s="379">
        <v>20000</v>
      </c>
      <c r="F447" s="379" t="s">
        <v>22</v>
      </c>
      <c r="G447" s="49">
        <v>1</v>
      </c>
      <c r="H447" s="387">
        <v>501.67</v>
      </c>
    </row>
    <row r="448" spans="1:8" ht="12.75">
      <c r="A448" s="443">
        <v>444</v>
      </c>
      <c r="B448" s="379" t="s">
        <v>4122</v>
      </c>
      <c r="C448" s="379" t="s">
        <v>1239</v>
      </c>
      <c r="D448" s="379" t="s">
        <v>4123</v>
      </c>
      <c r="E448" s="379">
        <v>20118</v>
      </c>
      <c r="F448" s="379" t="s">
        <v>650</v>
      </c>
      <c r="G448" s="49">
        <v>1</v>
      </c>
      <c r="H448" s="387">
        <v>501.67</v>
      </c>
    </row>
    <row r="449" spans="1:8" ht="22.5">
      <c r="A449" s="443">
        <v>445</v>
      </c>
      <c r="B449" s="379" t="s">
        <v>3741</v>
      </c>
      <c r="C449" s="379" t="s">
        <v>4124</v>
      </c>
      <c r="D449" s="379" t="s">
        <v>4125</v>
      </c>
      <c r="E449" s="379">
        <v>20090</v>
      </c>
      <c r="F449" s="379" t="s">
        <v>22</v>
      </c>
      <c r="G449" s="49">
        <v>1</v>
      </c>
      <c r="H449" s="387">
        <v>501.67</v>
      </c>
    </row>
    <row r="450" spans="1:8" ht="22.5">
      <c r="A450" s="443">
        <v>446</v>
      </c>
      <c r="B450" s="379" t="s">
        <v>4126</v>
      </c>
      <c r="C450" s="379" t="s">
        <v>1239</v>
      </c>
      <c r="D450" s="379" t="s">
        <v>4127</v>
      </c>
      <c r="E450" s="379">
        <v>95000</v>
      </c>
      <c r="F450" s="379" t="s">
        <v>4128</v>
      </c>
      <c r="G450" s="49">
        <v>1</v>
      </c>
      <c r="H450" s="387">
        <v>501.67</v>
      </c>
    </row>
    <row r="451" spans="1:8" ht="22.5">
      <c r="A451" s="443">
        <v>447</v>
      </c>
      <c r="B451" s="379" t="s">
        <v>574</v>
      </c>
      <c r="C451" s="379" t="s">
        <v>4129</v>
      </c>
      <c r="D451" s="379" t="s">
        <v>4130</v>
      </c>
      <c r="E451" s="379">
        <v>20000</v>
      </c>
      <c r="F451" s="379" t="s">
        <v>22</v>
      </c>
      <c r="G451" s="49">
        <v>1</v>
      </c>
      <c r="H451" s="387">
        <v>501.67</v>
      </c>
    </row>
    <row r="452" spans="1:8" ht="12.75">
      <c r="A452" s="443">
        <v>448</v>
      </c>
      <c r="B452" s="379" t="s">
        <v>4131</v>
      </c>
      <c r="C452" s="379" t="s">
        <v>211</v>
      </c>
      <c r="D452" s="379" t="s">
        <v>1100</v>
      </c>
      <c r="E452" s="379">
        <v>20000</v>
      </c>
      <c r="F452" s="379" t="s">
        <v>22</v>
      </c>
      <c r="G452" s="49">
        <v>1</v>
      </c>
      <c r="H452" s="387">
        <v>501.67</v>
      </c>
    </row>
    <row r="453" spans="1:8" ht="22.5">
      <c r="A453" s="443">
        <v>449</v>
      </c>
      <c r="B453" s="379" t="s">
        <v>4132</v>
      </c>
      <c r="C453" s="379" t="s">
        <v>4133</v>
      </c>
      <c r="D453" s="379" t="s">
        <v>4134</v>
      </c>
      <c r="E453" s="379">
        <v>20000</v>
      </c>
      <c r="F453" s="379" t="s">
        <v>22</v>
      </c>
      <c r="G453" s="49">
        <v>1</v>
      </c>
      <c r="H453" s="387">
        <v>501.67</v>
      </c>
    </row>
    <row r="454" spans="1:8" ht="12.75">
      <c r="A454" s="443">
        <v>450</v>
      </c>
      <c r="B454" s="379" t="s">
        <v>692</v>
      </c>
      <c r="C454" s="379" t="s">
        <v>2060</v>
      </c>
      <c r="D454" s="379" t="s">
        <v>4135</v>
      </c>
      <c r="E454" s="379">
        <v>20100</v>
      </c>
      <c r="F454" s="379" t="s">
        <v>1075</v>
      </c>
      <c r="G454" s="49">
        <v>1</v>
      </c>
      <c r="H454" s="387">
        <v>501.67</v>
      </c>
    </row>
    <row r="455" spans="1:8" ht="12.75">
      <c r="A455" s="443">
        <v>451</v>
      </c>
      <c r="B455" s="379" t="s">
        <v>1548</v>
      </c>
      <c r="C455" s="379" t="s">
        <v>4136</v>
      </c>
      <c r="D455" s="379" t="s">
        <v>4137</v>
      </c>
      <c r="E455" s="379">
        <v>20000</v>
      </c>
      <c r="F455" s="379" t="s">
        <v>22</v>
      </c>
      <c r="G455" s="49">
        <v>1</v>
      </c>
      <c r="H455" s="387">
        <v>501.67</v>
      </c>
    </row>
    <row r="456" spans="1:8" ht="22.5">
      <c r="A456" s="443">
        <v>452</v>
      </c>
      <c r="B456" s="379" t="s">
        <v>1279</v>
      </c>
      <c r="C456" s="379" t="s">
        <v>4138</v>
      </c>
      <c r="D456" s="379" t="s">
        <v>4139</v>
      </c>
      <c r="E456" s="379">
        <v>20000</v>
      </c>
      <c r="F456" s="379" t="s">
        <v>22</v>
      </c>
      <c r="G456" s="49">
        <v>1</v>
      </c>
      <c r="H456" s="387">
        <v>501.67</v>
      </c>
    </row>
    <row r="457" spans="1:8" ht="22.5">
      <c r="A457" s="443">
        <v>453</v>
      </c>
      <c r="B457" s="379" t="s">
        <v>4140</v>
      </c>
      <c r="C457" s="379" t="s">
        <v>4141</v>
      </c>
      <c r="D457" s="379" t="s">
        <v>4142</v>
      </c>
      <c r="E457" s="379">
        <v>20000</v>
      </c>
      <c r="F457" s="379" t="s">
        <v>22</v>
      </c>
      <c r="G457" s="49">
        <v>1</v>
      </c>
      <c r="H457" s="387">
        <v>501.67</v>
      </c>
    </row>
    <row r="458" spans="1:8" ht="22.5">
      <c r="A458" s="443">
        <v>454</v>
      </c>
      <c r="B458" s="379" t="s">
        <v>1648</v>
      </c>
      <c r="C458" s="379" t="s">
        <v>154</v>
      </c>
      <c r="D458" s="379" t="s">
        <v>4143</v>
      </c>
      <c r="E458" s="379">
        <v>20167</v>
      </c>
      <c r="F458" s="379" t="s">
        <v>77</v>
      </c>
      <c r="G458" s="49">
        <v>1</v>
      </c>
      <c r="H458" s="387">
        <v>501.67</v>
      </c>
    </row>
    <row r="459" spans="1:8" ht="22.5">
      <c r="A459" s="443">
        <v>455</v>
      </c>
      <c r="B459" s="379" t="s">
        <v>4144</v>
      </c>
      <c r="C459" s="379" t="s">
        <v>176</v>
      </c>
      <c r="D459" s="379" t="s">
        <v>4145</v>
      </c>
      <c r="E459" s="379">
        <v>20090</v>
      </c>
      <c r="F459" s="379" t="s">
        <v>22</v>
      </c>
      <c r="G459" s="49">
        <v>1</v>
      </c>
      <c r="H459" s="387">
        <v>501.67</v>
      </c>
    </row>
    <row r="460" spans="1:8" ht="22.5">
      <c r="A460" s="443">
        <v>456</v>
      </c>
      <c r="B460" s="379" t="s">
        <v>4146</v>
      </c>
      <c r="C460" s="379" t="s">
        <v>4147</v>
      </c>
      <c r="D460" s="379" t="s">
        <v>4148</v>
      </c>
      <c r="E460" s="379">
        <v>20171</v>
      </c>
      <c r="F460" s="379" t="s">
        <v>4149</v>
      </c>
      <c r="G460" s="49">
        <v>1</v>
      </c>
      <c r="H460" s="387">
        <v>501.67</v>
      </c>
    </row>
    <row r="461" spans="1:8" ht="22.5">
      <c r="A461" s="443">
        <v>457</v>
      </c>
      <c r="B461" s="379" t="s">
        <v>2187</v>
      </c>
      <c r="C461" s="379" t="s">
        <v>2716</v>
      </c>
      <c r="D461" s="379" t="s">
        <v>4150</v>
      </c>
      <c r="E461" s="379">
        <v>20090</v>
      </c>
      <c r="F461" s="379" t="s">
        <v>22</v>
      </c>
      <c r="G461" s="49">
        <v>1</v>
      </c>
      <c r="H461" s="387">
        <v>501.67</v>
      </c>
    </row>
    <row r="462" spans="1:8" ht="22.5">
      <c r="A462" s="443">
        <v>458</v>
      </c>
      <c r="B462" s="379" t="s">
        <v>3321</v>
      </c>
      <c r="C462" s="379" t="s">
        <v>163</v>
      </c>
      <c r="D462" s="379" t="s">
        <v>4151</v>
      </c>
      <c r="E462" s="379">
        <v>20000</v>
      </c>
      <c r="F462" s="379" t="s">
        <v>22</v>
      </c>
      <c r="G462" s="49">
        <v>1</v>
      </c>
      <c r="H462" s="387">
        <v>501.67</v>
      </c>
    </row>
    <row r="463" spans="1:8" ht="22.5">
      <c r="A463" s="443">
        <v>459</v>
      </c>
      <c r="B463" s="379" t="s">
        <v>4152</v>
      </c>
      <c r="C463" s="379" t="s">
        <v>4153</v>
      </c>
      <c r="D463" s="379" t="s">
        <v>4154</v>
      </c>
      <c r="E463" s="379">
        <v>20090</v>
      </c>
      <c r="F463" s="379" t="s">
        <v>22</v>
      </c>
      <c r="G463" s="49">
        <v>1</v>
      </c>
      <c r="H463" s="387">
        <v>501.67</v>
      </c>
    </row>
    <row r="464" spans="1:8" ht="12.75">
      <c r="A464" s="443">
        <v>460</v>
      </c>
      <c r="B464" s="379" t="s">
        <v>2235</v>
      </c>
      <c r="C464" s="379" t="s">
        <v>129</v>
      </c>
      <c r="D464" s="379" t="s">
        <v>4155</v>
      </c>
      <c r="E464" s="379">
        <v>88000</v>
      </c>
      <c r="F464" s="379" t="s">
        <v>4156</v>
      </c>
      <c r="G464" s="49">
        <v>1</v>
      </c>
      <c r="H464" s="387">
        <v>501.67</v>
      </c>
    </row>
    <row r="465" spans="1:8" ht="12.75">
      <c r="A465" s="443">
        <v>461</v>
      </c>
      <c r="B465" s="379" t="s">
        <v>4157</v>
      </c>
      <c r="C465" s="379" t="s">
        <v>4158</v>
      </c>
      <c r="D465" s="379" t="s">
        <v>4159</v>
      </c>
      <c r="E465" s="379">
        <v>20166</v>
      </c>
      <c r="F465" s="379" t="s">
        <v>532</v>
      </c>
      <c r="G465" s="49">
        <v>1</v>
      </c>
      <c r="H465" s="387">
        <v>752.51</v>
      </c>
    </row>
    <row r="466" spans="1:8" ht="12.75">
      <c r="A466" s="443">
        <v>462</v>
      </c>
      <c r="B466" s="379" t="s">
        <v>2284</v>
      </c>
      <c r="C466" s="379" t="s">
        <v>1628</v>
      </c>
      <c r="D466" s="379" t="s">
        <v>4160</v>
      </c>
      <c r="E466" s="379">
        <v>20118</v>
      </c>
      <c r="F466" s="379" t="s">
        <v>650</v>
      </c>
      <c r="G466" s="49">
        <v>1</v>
      </c>
      <c r="H466" s="387">
        <v>501.67</v>
      </c>
    </row>
    <row r="467" spans="1:8" ht="33.75">
      <c r="A467" s="443">
        <v>463</v>
      </c>
      <c r="B467" s="379" t="s">
        <v>4108</v>
      </c>
      <c r="C467" s="379" t="s">
        <v>129</v>
      </c>
      <c r="D467" s="379" t="s">
        <v>4115</v>
      </c>
      <c r="E467" s="379">
        <v>20000</v>
      </c>
      <c r="F467" s="379" t="s">
        <v>22</v>
      </c>
      <c r="G467" s="49">
        <v>1</v>
      </c>
      <c r="H467" s="387">
        <v>501.67</v>
      </c>
    </row>
    <row r="468" spans="1:8" ht="12.75">
      <c r="A468" s="443">
        <v>464</v>
      </c>
      <c r="B468" s="379" t="s">
        <v>4165</v>
      </c>
      <c r="C468" s="379" t="s">
        <v>1291</v>
      </c>
      <c r="D468" s="379" t="s">
        <v>4166</v>
      </c>
      <c r="E468" s="379">
        <v>20090</v>
      </c>
      <c r="F468" s="379" t="s">
        <v>22</v>
      </c>
      <c r="G468" s="49">
        <v>1</v>
      </c>
      <c r="H468" s="387">
        <v>501.67</v>
      </c>
    </row>
    <row r="469" spans="1:8" ht="12.75">
      <c r="A469" s="443">
        <v>465</v>
      </c>
      <c r="B469" s="379" t="s">
        <v>4167</v>
      </c>
      <c r="C469" s="379" t="s">
        <v>1291</v>
      </c>
      <c r="D469" s="379" t="s">
        <v>4166</v>
      </c>
      <c r="E469" s="379">
        <v>20090</v>
      </c>
      <c r="F469" s="379" t="s">
        <v>22</v>
      </c>
      <c r="G469" s="49">
        <v>1</v>
      </c>
      <c r="H469" s="387">
        <v>501.67</v>
      </c>
    </row>
    <row r="470" spans="1:8" ht="22.5">
      <c r="A470" s="443">
        <v>466</v>
      </c>
      <c r="B470" s="379" t="s">
        <v>4168</v>
      </c>
      <c r="C470" s="379" t="s">
        <v>594</v>
      </c>
      <c r="D470" s="379" t="s">
        <v>4169</v>
      </c>
      <c r="E470" s="379">
        <v>20090</v>
      </c>
      <c r="F470" s="379" t="s">
        <v>22</v>
      </c>
      <c r="G470" s="49">
        <v>1</v>
      </c>
      <c r="H470" s="387">
        <v>501.67</v>
      </c>
    </row>
    <row r="471" spans="1:8" ht="12.75">
      <c r="A471" s="443">
        <v>467</v>
      </c>
      <c r="B471" s="379" t="s">
        <v>4170</v>
      </c>
      <c r="C471" s="379" t="s">
        <v>1253</v>
      </c>
      <c r="D471" s="379" t="s">
        <v>4171</v>
      </c>
      <c r="E471" s="379">
        <v>20000</v>
      </c>
      <c r="F471" s="379" t="s">
        <v>22</v>
      </c>
      <c r="G471" s="49">
        <v>1</v>
      </c>
      <c r="H471" s="387">
        <v>501.67</v>
      </c>
    </row>
    <row r="472" spans="1:8" ht="22.5">
      <c r="A472" s="443">
        <v>468</v>
      </c>
      <c r="B472" s="379" t="s">
        <v>4172</v>
      </c>
      <c r="C472" s="379" t="s">
        <v>1183</v>
      </c>
      <c r="D472" s="379" t="s">
        <v>4173</v>
      </c>
      <c r="E472" s="379">
        <v>20000</v>
      </c>
      <c r="F472" s="379" t="s">
        <v>22</v>
      </c>
      <c r="G472" s="49">
        <v>1</v>
      </c>
      <c r="H472" s="387">
        <v>501.67</v>
      </c>
    </row>
    <row r="473" spans="1:8" ht="25.5">
      <c r="A473" s="443">
        <v>469</v>
      </c>
      <c r="B473" s="451" t="s">
        <v>4174</v>
      </c>
      <c r="C473" s="451" t="s">
        <v>631</v>
      </c>
      <c r="D473" s="451" t="s">
        <v>4175</v>
      </c>
      <c r="E473" s="451">
        <v>20000</v>
      </c>
      <c r="F473" s="451" t="s">
        <v>22</v>
      </c>
      <c r="G473" s="49">
        <v>1</v>
      </c>
      <c r="H473" s="387">
        <v>501.67</v>
      </c>
    </row>
    <row r="474" spans="1:8" ht="25.5">
      <c r="A474" s="443">
        <v>470</v>
      </c>
      <c r="B474" s="451" t="s">
        <v>4176</v>
      </c>
      <c r="C474" s="451" t="s">
        <v>631</v>
      </c>
      <c r="D474" s="451" t="s">
        <v>4175</v>
      </c>
      <c r="E474" s="451">
        <v>20000</v>
      </c>
      <c r="F474" s="451" t="s">
        <v>22</v>
      </c>
      <c r="G474" s="49">
        <v>1</v>
      </c>
      <c r="H474" s="387">
        <v>501.67</v>
      </c>
    </row>
    <row r="475" spans="1:8" ht="22.5">
      <c r="A475" s="443">
        <v>471</v>
      </c>
      <c r="B475" s="379" t="s">
        <v>4178</v>
      </c>
      <c r="C475" s="379" t="s">
        <v>1546</v>
      </c>
      <c r="D475" s="379" t="s">
        <v>4179</v>
      </c>
      <c r="E475" s="379">
        <v>20144</v>
      </c>
      <c r="F475" s="379" t="s">
        <v>2265</v>
      </c>
      <c r="G475" s="49">
        <v>1</v>
      </c>
      <c r="H475" s="390">
        <v>752.51</v>
      </c>
    </row>
    <row r="476" spans="1:8" ht="12.75">
      <c r="A476" s="443">
        <v>472</v>
      </c>
      <c r="B476" s="379" t="s">
        <v>4180</v>
      </c>
      <c r="C476" s="379" t="s">
        <v>3830</v>
      </c>
      <c r="D476" s="379" t="s">
        <v>4181</v>
      </c>
      <c r="E476" s="379">
        <v>20133</v>
      </c>
      <c r="F476" s="379" t="s">
        <v>198</v>
      </c>
      <c r="G476" s="49">
        <v>1</v>
      </c>
      <c r="H476" s="390">
        <v>752.51</v>
      </c>
    </row>
    <row r="477" spans="1:8" ht="12.75">
      <c r="A477" s="443">
        <v>473</v>
      </c>
      <c r="B477" s="379" t="s">
        <v>1967</v>
      </c>
      <c r="C477" s="379" t="s">
        <v>2310</v>
      </c>
      <c r="D477" s="379" t="s">
        <v>4182</v>
      </c>
      <c r="E477" s="379">
        <v>20137</v>
      </c>
      <c r="F477" s="379" t="s">
        <v>80</v>
      </c>
      <c r="G477" s="49">
        <v>1</v>
      </c>
      <c r="H477" s="390">
        <v>752.51</v>
      </c>
    </row>
    <row r="478" spans="1:8" ht="12.75">
      <c r="A478" s="443">
        <v>474</v>
      </c>
      <c r="B478" s="451" t="s">
        <v>2807</v>
      </c>
      <c r="C478" s="451" t="s">
        <v>1171</v>
      </c>
      <c r="D478" s="379" t="s">
        <v>4183</v>
      </c>
      <c r="E478" s="379">
        <v>20135</v>
      </c>
      <c r="F478" s="379" t="s">
        <v>2298</v>
      </c>
      <c r="G478" s="49">
        <v>1</v>
      </c>
      <c r="H478" s="390">
        <v>752.51</v>
      </c>
    </row>
    <row r="479" spans="1:8" ht="22.5">
      <c r="A479" s="443">
        <v>475</v>
      </c>
      <c r="B479" s="451" t="s">
        <v>4184</v>
      </c>
      <c r="C479" s="451" t="s">
        <v>1950</v>
      </c>
      <c r="D479" s="379" t="s">
        <v>4185</v>
      </c>
      <c r="E479" s="379">
        <v>20117</v>
      </c>
      <c r="F479" s="379" t="s">
        <v>372</v>
      </c>
      <c r="G479" s="49">
        <v>1</v>
      </c>
      <c r="H479" s="390">
        <v>752.51</v>
      </c>
    </row>
    <row r="480" spans="1:8" ht="12.75">
      <c r="A480" s="443">
        <v>476</v>
      </c>
      <c r="B480" s="451" t="s">
        <v>4186</v>
      </c>
      <c r="C480" s="451" t="s">
        <v>4187</v>
      </c>
      <c r="D480" s="379" t="s">
        <v>28</v>
      </c>
      <c r="E480" s="379">
        <v>20139</v>
      </c>
      <c r="F480" s="379" t="s">
        <v>4188</v>
      </c>
      <c r="G480" s="49">
        <v>1</v>
      </c>
      <c r="H480" s="390">
        <v>752.51</v>
      </c>
    </row>
    <row r="481" spans="1:8" ht="12.75">
      <c r="A481" s="443">
        <v>477</v>
      </c>
      <c r="B481" s="451" t="s">
        <v>3796</v>
      </c>
      <c r="C481" s="451" t="s">
        <v>1270</v>
      </c>
      <c r="D481" s="379" t="s">
        <v>4189</v>
      </c>
      <c r="E481" s="379">
        <v>20117</v>
      </c>
      <c r="F481" s="379" t="s">
        <v>4190</v>
      </c>
      <c r="G481" s="49">
        <v>1</v>
      </c>
      <c r="H481" s="390">
        <v>752.51</v>
      </c>
    </row>
    <row r="482" spans="1:8" ht="12.75">
      <c r="A482" s="443">
        <v>478</v>
      </c>
      <c r="B482" s="379" t="s">
        <v>1061</v>
      </c>
      <c r="C482" s="379" t="s">
        <v>1789</v>
      </c>
      <c r="D482" s="379" t="s">
        <v>4191</v>
      </c>
      <c r="E482" s="379">
        <v>20137</v>
      </c>
      <c r="F482" s="379" t="s">
        <v>75</v>
      </c>
      <c r="G482" s="49">
        <v>1</v>
      </c>
      <c r="H482" s="390">
        <v>752.51</v>
      </c>
    </row>
    <row r="483" spans="1:8" ht="12.75">
      <c r="A483" s="443">
        <v>479</v>
      </c>
      <c r="B483" s="379" t="s">
        <v>4192</v>
      </c>
      <c r="C483" s="379" t="s">
        <v>844</v>
      </c>
      <c r="D483" s="379" t="s">
        <v>4193</v>
      </c>
      <c r="E483" s="379">
        <v>20167</v>
      </c>
      <c r="F483" s="379" t="s">
        <v>546</v>
      </c>
      <c r="G483" s="49">
        <v>1</v>
      </c>
      <c r="H483" s="390">
        <v>752.51</v>
      </c>
    </row>
    <row r="484" spans="1:8" ht="22.5">
      <c r="A484" s="443">
        <v>480</v>
      </c>
      <c r="B484" s="379" t="s">
        <v>4194</v>
      </c>
      <c r="C484" s="379" t="s">
        <v>609</v>
      </c>
      <c r="D484" s="379" t="s">
        <v>4195</v>
      </c>
      <c r="E484" s="379">
        <v>20000</v>
      </c>
      <c r="F484" s="379" t="s">
        <v>22</v>
      </c>
      <c r="G484" s="49">
        <v>1</v>
      </c>
      <c r="H484" s="390">
        <v>501.67</v>
      </c>
    </row>
    <row r="485" spans="1:8" ht="22.5">
      <c r="A485" s="443">
        <v>481</v>
      </c>
      <c r="B485" s="379" t="s">
        <v>2269</v>
      </c>
      <c r="C485" s="379" t="s">
        <v>4061</v>
      </c>
      <c r="D485" s="379" t="s">
        <v>4196</v>
      </c>
      <c r="E485" s="379">
        <v>20090</v>
      </c>
      <c r="F485" s="379" t="s">
        <v>22</v>
      </c>
      <c r="G485" s="49">
        <v>1</v>
      </c>
      <c r="H485" s="390">
        <v>501.67</v>
      </c>
    </row>
    <row r="486" spans="1:8" ht="22.5">
      <c r="A486" s="443">
        <v>482</v>
      </c>
      <c r="B486" s="379" t="s">
        <v>3327</v>
      </c>
      <c r="C486" s="379" t="s">
        <v>1702</v>
      </c>
      <c r="D486" s="379" t="s">
        <v>4197</v>
      </c>
      <c r="E486" s="379">
        <v>20000</v>
      </c>
      <c r="F486" s="379" t="s">
        <v>22</v>
      </c>
      <c r="G486" s="49">
        <v>1</v>
      </c>
      <c r="H486" s="390">
        <v>501.67</v>
      </c>
    </row>
    <row r="487" spans="1:8" ht="22.5">
      <c r="A487" s="443">
        <v>483</v>
      </c>
      <c r="B487" s="379" t="s">
        <v>863</v>
      </c>
      <c r="C487" s="379" t="s">
        <v>1282</v>
      </c>
      <c r="D487" s="379" t="s">
        <v>4198</v>
      </c>
      <c r="E487" s="379">
        <v>20000</v>
      </c>
      <c r="F487" s="379" t="s">
        <v>22</v>
      </c>
      <c r="G487" s="49">
        <v>1</v>
      </c>
      <c r="H487" s="390">
        <v>501.67</v>
      </c>
    </row>
    <row r="488" spans="1:8" ht="22.5">
      <c r="A488" s="443">
        <v>484</v>
      </c>
      <c r="B488" s="379" t="s">
        <v>4199</v>
      </c>
      <c r="C488" s="379" t="s">
        <v>3145</v>
      </c>
      <c r="D488" s="379" t="s">
        <v>4200</v>
      </c>
      <c r="E488" s="379">
        <v>20090</v>
      </c>
      <c r="F488" s="379" t="s">
        <v>22</v>
      </c>
      <c r="G488" s="49">
        <v>1</v>
      </c>
      <c r="H488" s="390">
        <v>501.67</v>
      </c>
    </row>
    <row r="489" spans="1:8" ht="22.5">
      <c r="A489" s="443">
        <v>485</v>
      </c>
      <c r="B489" s="379" t="s">
        <v>4201</v>
      </c>
      <c r="C489" s="379" t="s">
        <v>1604</v>
      </c>
      <c r="D489" s="379" t="s">
        <v>4202</v>
      </c>
      <c r="E489" s="379">
        <v>20090</v>
      </c>
      <c r="F489" s="379" t="s">
        <v>22</v>
      </c>
      <c r="G489" s="49">
        <v>1</v>
      </c>
      <c r="H489" s="390">
        <v>501.67</v>
      </c>
    </row>
    <row r="490" spans="1:8" ht="22.5">
      <c r="A490" s="443">
        <v>486</v>
      </c>
      <c r="B490" s="379" t="s">
        <v>3590</v>
      </c>
      <c r="C490" s="379" t="s">
        <v>2002</v>
      </c>
      <c r="D490" s="379" t="s">
        <v>4203</v>
      </c>
      <c r="E490" s="379">
        <v>20090</v>
      </c>
      <c r="F490" s="379" t="s">
        <v>22</v>
      </c>
      <c r="G490" s="49">
        <v>1</v>
      </c>
      <c r="H490" s="390">
        <v>501.67</v>
      </c>
    </row>
    <row r="491" spans="1:8" ht="12.75">
      <c r="A491" s="443">
        <v>487</v>
      </c>
      <c r="B491" s="379" t="s">
        <v>952</v>
      </c>
      <c r="C491" s="379" t="s">
        <v>4204</v>
      </c>
      <c r="D491" s="379" t="s">
        <v>4205</v>
      </c>
      <c r="E491" s="379">
        <v>20090</v>
      </c>
      <c r="F491" s="379" t="s">
        <v>22</v>
      </c>
      <c r="G491" s="49">
        <v>1</v>
      </c>
      <c r="H491" s="390">
        <v>501.67</v>
      </c>
    </row>
    <row r="492" spans="1:8" ht="22.5">
      <c r="A492" s="443">
        <v>488</v>
      </c>
      <c r="B492" s="379" t="s">
        <v>4206</v>
      </c>
      <c r="C492" s="379" t="s">
        <v>2672</v>
      </c>
      <c r="D492" s="379" t="s">
        <v>4207</v>
      </c>
      <c r="E492" s="379">
        <v>20000</v>
      </c>
      <c r="F492" s="379" t="s">
        <v>22</v>
      </c>
      <c r="G492" s="49">
        <v>1</v>
      </c>
      <c r="H492" s="390">
        <v>501.67</v>
      </c>
    </row>
    <row r="493" spans="1:8" ht="22.5">
      <c r="A493" s="443">
        <v>489</v>
      </c>
      <c r="B493" s="379" t="s">
        <v>1127</v>
      </c>
      <c r="C493" s="379" t="s">
        <v>922</v>
      </c>
      <c r="D493" s="379" t="s">
        <v>4208</v>
      </c>
      <c r="E493" s="379">
        <v>20090</v>
      </c>
      <c r="F493" s="379" t="s">
        <v>22</v>
      </c>
      <c r="G493" s="49">
        <v>1</v>
      </c>
      <c r="H493" s="390">
        <v>501.67</v>
      </c>
    </row>
    <row r="494" spans="1:8" ht="22.5">
      <c r="A494" s="443">
        <v>490</v>
      </c>
      <c r="B494" s="379" t="s">
        <v>4209</v>
      </c>
      <c r="C494" s="379" t="s">
        <v>806</v>
      </c>
      <c r="D494" s="379" t="s">
        <v>4210</v>
      </c>
      <c r="E494" s="379">
        <v>93320</v>
      </c>
      <c r="F494" s="379" t="s">
        <v>4211</v>
      </c>
      <c r="G494" s="49">
        <v>1</v>
      </c>
      <c r="H494" s="390">
        <v>501.67</v>
      </c>
    </row>
    <row r="495" spans="1:8" ht="12.75">
      <c r="A495" s="443">
        <v>491</v>
      </c>
      <c r="B495" s="379" t="s">
        <v>1110</v>
      </c>
      <c r="C495" s="379" t="s">
        <v>215</v>
      </c>
      <c r="D495" s="379" t="s">
        <v>4212</v>
      </c>
      <c r="E495" s="379">
        <v>20090</v>
      </c>
      <c r="F495" s="379" t="s">
        <v>22</v>
      </c>
      <c r="G495" s="49">
        <v>1</v>
      </c>
      <c r="H495" s="390">
        <v>501.67</v>
      </c>
    </row>
    <row r="496" spans="1:8" ht="22.5">
      <c r="A496" s="443">
        <v>492</v>
      </c>
      <c r="B496" s="379" t="s">
        <v>1489</v>
      </c>
      <c r="C496" s="379" t="s">
        <v>1291</v>
      </c>
      <c r="D496" s="379" t="s">
        <v>4213</v>
      </c>
      <c r="E496" s="379">
        <v>20090</v>
      </c>
      <c r="F496" s="379" t="s">
        <v>22</v>
      </c>
      <c r="G496" s="49">
        <v>1</v>
      </c>
      <c r="H496" s="390">
        <v>501.67</v>
      </c>
    </row>
    <row r="497" spans="1:8" ht="22.5">
      <c r="A497" s="443">
        <v>493</v>
      </c>
      <c r="B497" s="379" t="s">
        <v>2087</v>
      </c>
      <c r="C497" s="379" t="s">
        <v>631</v>
      </c>
      <c r="D497" s="379" t="s">
        <v>4214</v>
      </c>
      <c r="E497" s="379">
        <v>20000</v>
      </c>
      <c r="F497" s="379" t="s">
        <v>22</v>
      </c>
      <c r="G497" s="49">
        <v>1</v>
      </c>
      <c r="H497" s="390">
        <v>501.67</v>
      </c>
    </row>
    <row r="498" spans="1:8" ht="33.75">
      <c r="A498" s="443">
        <v>494</v>
      </c>
      <c r="B498" s="379" t="s">
        <v>4215</v>
      </c>
      <c r="C498" s="379" t="s">
        <v>154</v>
      </c>
      <c r="D498" s="379" t="s">
        <v>4216</v>
      </c>
      <c r="E498" s="379">
        <v>20090</v>
      </c>
      <c r="F498" s="379" t="s">
        <v>22</v>
      </c>
      <c r="G498" s="49">
        <v>1</v>
      </c>
      <c r="H498" s="390">
        <v>501.67</v>
      </c>
    </row>
    <row r="499" spans="1:8" ht="22.5">
      <c r="A499" s="443">
        <v>495</v>
      </c>
      <c r="B499" s="379" t="s">
        <v>4217</v>
      </c>
      <c r="C499" s="379" t="s">
        <v>734</v>
      </c>
      <c r="D499" s="379" t="s">
        <v>4218</v>
      </c>
      <c r="E499" s="379">
        <v>20000</v>
      </c>
      <c r="F499" s="379" t="s">
        <v>22</v>
      </c>
      <c r="G499" s="49">
        <v>1</v>
      </c>
      <c r="H499" s="390">
        <v>501.67</v>
      </c>
    </row>
    <row r="500" spans="1:8" ht="12.75">
      <c r="A500" s="443">
        <v>496</v>
      </c>
      <c r="B500" s="379" t="s">
        <v>4219</v>
      </c>
      <c r="C500" s="379" t="s">
        <v>127</v>
      </c>
      <c r="D500" s="379" t="s">
        <v>4220</v>
      </c>
      <c r="E500" s="379">
        <v>20167</v>
      </c>
      <c r="F500" s="379" t="s">
        <v>22</v>
      </c>
      <c r="G500" s="49">
        <v>1</v>
      </c>
      <c r="H500" s="390">
        <v>501.67</v>
      </c>
    </row>
    <row r="501" spans="1:8" ht="22.5">
      <c r="A501" s="443">
        <v>497</v>
      </c>
      <c r="B501" s="379" t="s">
        <v>4221</v>
      </c>
      <c r="C501" s="379" t="s">
        <v>1974</v>
      </c>
      <c r="D501" s="379" t="s">
        <v>4222</v>
      </c>
      <c r="E501" s="379">
        <v>20000</v>
      </c>
      <c r="F501" s="379" t="s">
        <v>22</v>
      </c>
      <c r="G501" s="49">
        <v>1</v>
      </c>
      <c r="H501" s="390">
        <v>501.67</v>
      </c>
    </row>
    <row r="502" spans="1:8" ht="33.75">
      <c r="A502" s="443">
        <v>498</v>
      </c>
      <c r="B502" s="379" t="s">
        <v>821</v>
      </c>
      <c r="C502" s="379" t="s">
        <v>853</v>
      </c>
      <c r="D502" s="379" t="s">
        <v>4223</v>
      </c>
      <c r="E502" s="379">
        <v>20090</v>
      </c>
      <c r="F502" s="379" t="s">
        <v>22</v>
      </c>
      <c r="G502" s="49">
        <v>1</v>
      </c>
      <c r="H502" s="390">
        <v>501.67</v>
      </c>
    </row>
    <row r="503" spans="1:8" ht="22.5">
      <c r="A503" s="443">
        <v>499</v>
      </c>
      <c r="B503" s="379" t="s">
        <v>4224</v>
      </c>
      <c r="C503" s="379" t="s">
        <v>1282</v>
      </c>
      <c r="D503" s="379" t="s">
        <v>4225</v>
      </c>
      <c r="E503" s="379">
        <v>20000</v>
      </c>
      <c r="F503" s="379" t="s">
        <v>22</v>
      </c>
      <c r="G503" s="49">
        <v>1</v>
      </c>
      <c r="H503" s="390">
        <v>501.67</v>
      </c>
    </row>
    <row r="504" spans="1:8" ht="33.75">
      <c r="A504" s="443">
        <v>500</v>
      </c>
      <c r="B504" s="379" t="s">
        <v>4226</v>
      </c>
      <c r="C504" s="379" t="s">
        <v>4066</v>
      </c>
      <c r="D504" s="379" t="s">
        <v>4227</v>
      </c>
      <c r="E504" s="379">
        <v>20090</v>
      </c>
      <c r="F504" s="379" t="s">
        <v>22</v>
      </c>
      <c r="G504" s="49">
        <v>1</v>
      </c>
      <c r="H504" s="390">
        <v>501.67</v>
      </c>
    </row>
    <row r="505" spans="1:8" ht="33.75">
      <c r="A505" s="443">
        <v>501</v>
      </c>
      <c r="B505" s="379" t="s">
        <v>4228</v>
      </c>
      <c r="C505" s="379" t="s">
        <v>2291</v>
      </c>
      <c r="D505" s="379" t="s">
        <v>4229</v>
      </c>
      <c r="E505" s="379">
        <v>20000</v>
      </c>
      <c r="F505" s="379" t="s">
        <v>22</v>
      </c>
      <c r="G505" s="49">
        <v>1</v>
      </c>
      <c r="H505" s="390">
        <v>501.67</v>
      </c>
    </row>
    <row r="506" spans="1:8" ht="12.75">
      <c r="A506" s="443">
        <v>502</v>
      </c>
      <c r="B506" s="379" t="s">
        <v>787</v>
      </c>
      <c r="C506" s="379" t="s">
        <v>3268</v>
      </c>
      <c r="D506" s="379" t="s">
        <v>4230</v>
      </c>
      <c r="E506" s="379">
        <v>20000</v>
      </c>
      <c r="F506" s="379" t="s">
        <v>22</v>
      </c>
      <c r="G506" s="49">
        <v>1</v>
      </c>
      <c r="H506" s="390">
        <v>501.67</v>
      </c>
    </row>
    <row r="507" spans="1:8" ht="12.75">
      <c r="A507" s="443">
        <v>503</v>
      </c>
      <c r="B507" s="379" t="s">
        <v>4231</v>
      </c>
      <c r="C507" s="379" t="s">
        <v>856</v>
      </c>
      <c r="D507" s="379" t="s">
        <v>4232</v>
      </c>
      <c r="E507" s="379">
        <v>20117</v>
      </c>
      <c r="F507" s="379" t="s">
        <v>372</v>
      </c>
      <c r="G507" s="49">
        <v>1</v>
      </c>
      <c r="H507" s="390">
        <v>501.67</v>
      </c>
    </row>
    <row r="508" spans="1:8" ht="22.5">
      <c r="A508" s="443">
        <v>504</v>
      </c>
      <c r="B508" s="379" t="s">
        <v>4067</v>
      </c>
      <c r="C508" s="379" t="s">
        <v>182</v>
      </c>
      <c r="D508" s="379" t="s">
        <v>4233</v>
      </c>
      <c r="E508" s="379">
        <v>20090</v>
      </c>
      <c r="F508" s="379" t="s">
        <v>22</v>
      </c>
      <c r="G508" s="49">
        <v>1</v>
      </c>
      <c r="H508" s="390">
        <v>501.67</v>
      </c>
    </row>
    <row r="509" spans="1:8" ht="22.5">
      <c r="A509" s="443">
        <v>505</v>
      </c>
      <c r="B509" s="379" t="s">
        <v>4236</v>
      </c>
      <c r="C509" s="379" t="s">
        <v>154</v>
      </c>
      <c r="D509" s="379" t="s">
        <v>4237</v>
      </c>
      <c r="E509" s="379">
        <v>20167</v>
      </c>
      <c r="F509" s="379" t="s">
        <v>4238</v>
      </c>
      <c r="G509" s="49">
        <v>1</v>
      </c>
      <c r="H509" s="390">
        <v>501.67</v>
      </c>
    </row>
    <row r="510" spans="1:8" ht="33.75">
      <c r="A510" s="443">
        <v>506</v>
      </c>
      <c r="B510" s="379" t="s">
        <v>2059</v>
      </c>
      <c r="C510" s="379" t="s">
        <v>1775</v>
      </c>
      <c r="D510" s="379" t="s">
        <v>4239</v>
      </c>
      <c r="E510" s="379">
        <v>20000</v>
      </c>
      <c r="F510" s="379" t="s">
        <v>22</v>
      </c>
      <c r="G510" s="49">
        <v>1</v>
      </c>
      <c r="H510" s="390">
        <v>501.67</v>
      </c>
    </row>
    <row r="511" spans="1:8" ht="22.5">
      <c r="A511" s="443">
        <v>507</v>
      </c>
      <c r="B511" s="379" t="s">
        <v>4240</v>
      </c>
      <c r="C511" s="379" t="s">
        <v>4066</v>
      </c>
      <c r="D511" s="379" t="s">
        <v>4241</v>
      </c>
      <c r="E511" s="379">
        <v>20000</v>
      </c>
      <c r="F511" s="379" t="s">
        <v>22</v>
      </c>
      <c r="G511" s="49">
        <v>1</v>
      </c>
      <c r="H511" s="390">
        <v>501.67</v>
      </c>
    </row>
    <row r="512" spans="1:8" ht="22.5">
      <c r="A512" s="443">
        <v>508</v>
      </c>
      <c r="B512" s="379" t="s">
        <v>4242</v>
      </c>
      <c r="C512" s="379" t="s">
        <v>4243</v>
      </c>
      <c r="D512" s="379" t="s">
        <v>4244</v>
      </c>
      <c r="E512" s="379">
        <v>20090</v>
      </c>
      <c r="F512" s="379" t="s">
        <v>22</v>
      </c>
      <c r="G512" s="49">
        <v>1</v>
      </c>
      <c r="H512" s="390">
        <v>501.67</v>
      </c>
    </row>
    <row r="513" spans="1:8" ht="33.75">
      <c r="A513" s="443">
        <v>509</v>
      </c>
      <c r="B513" s="379" t="s">
        <v>1110</v>
      </c>
      <c r="C513" s="379" t="s">
        <v>1428</v>
      </c>
      <c r="D513" s="379" t="s">
        <v>4245</v>
      </c>
      <c r="E513" s="379">
        <v>20000</v>
      </c>
      <c r="F513" s="379" t="s">
        <v>22</v>
      </c>
      <c r="G513" s="49">
        <v>1</v>
      </c>
      <c r="H513" s="390">
        <v>501.67</v>
      </c>
    </row>
    <row r="514" spans="1:8" ht="33.75">
      <c r="A514" s="443">
        <v>510</v>
      </c>
      <c r="B514" s="379" t="s">
        <v>4246</v>
      </c>
      <c r="C514" s="379" t="s">
        <v>1751</v>
      </c>
      <c r="D514" s="379" t="s">
        <v>4245</v>
      </c>
      <c r="E514" s="379">
        <v>20000</v>
      </c>
      <c r="F514" s="379" t="s">
        <v>22</v>
      </c>
      <c r="G514" s="49">
        <v>1</v>
      </c>
      <c r="H514" s="390">
        <v>501.67</v>
      </c>
    </row>
    <row r="515" spans="1:8" ht="12.75">
      <c r="A515" s="443">
        <v>511</v>
      </c>
      <c r="B515" s="379" t="s">
        <v>4247</v>
      </c>
      <c r="C515" s="379" t="s">
        <v>737</v>
      </c>
      <c r="D515" s="379" t="s">
        <v>4248</v>
      </c>
      <c r="E515" s="379">
        <v>20130</v>
      </c>
      <c r="F515" s="379" t="s">
        <v>798</v>
      </c>
      <c r="G515" s="49">
        <v>1</v>
      </c>
      <c r="H515" s="390">
        <v>501.67</v>
      </c>
    </row>
    <row r="516" spans="1:8" ht="25.5">
      <c r="A516" s="443">
        <v>512</v>
      </c>
      <c r="B516" s="451" t="s">
        <v>4249</v>
      </c>
      <c r="C516" s="451" t="s">
        <v>4250</v>
      </c>
      <c r="D516" s="451" t="s">
        <v>4251</v>
      </c>
      <c r="E516" s="451">
        <v>20140</v>
      </c>
      <c r="F516" s="451" t="s">
        <v>2434</v>
      </c>
      <c r="G516" s="49">
        <v>1</v>
      </c>
      <c r="H516" s="390">
        <v>501.67</v>
      </c>
    </row>
    <row r="517" spans="1:8" ht="25.5">
      <c r="A517" s="443">
        <v>513</v>
      </c>
      <c r="B517" s="451" t="s">
        <v>260</v>
      </c>
      <c r="C517" s="451" t="s">
        <v>4252</v>
      </c>
      <c r="D517" s="451" t="s">
        <v>4253</v>
      </c>
      <c r="E517" s="379">
        <v>20090</v>
      </c>
      <c r="F517" s="379" t="s">
        <v>22</v>
      </c>
      <c r="G517" s="49">
        <v>1</v>
      </c>
      <c r="H517" s="390">
        <v>501.67</v>
      </c>
    </row>
    <row r="518" spans="1:8" ht="22.5">
      <c r="A518" s="443">
        <v>514</v>
      </c>
      <c r="B518" s="383" t="s">
        <v>4254</v>
      </c>
      <c r="C518" s="383" t="s">
        <v>1487</v>
      </c>
      <c r="D518" s="383" t="s">
        <v>4255</v>
      </c>
      <c r="E518" s="383">
        <v>20000</v>
      </c>
      <c r="F518" s="383" t="s">
        <v>22</v>
      </c>
      <c r="G518" s="49">
        <v>1</v>
      </c>
      <c r="H518" s="390">
        <v>501.67</v>
      </c>
    </row>
    <row r="519" spans="1:8" ht="22.5">
      <c r="A519" s="443">
        <v>515</v>
      </c>
      <c r="B519" s="360" t="s">
        <v>4256</v>
      </c>
      <c r="C519" s="360" t="s">
        <v>154</v>
      </c>
      <c r="D519" s="360" t="s">
        <v>4257</v>
      </c>
      <c r="E519" s="360">
        <v>20090</v>
      </c>
      <c r="F519" s="360" t="s">
        <v>22</v>
      </c>
      <c r="G519" s="49">
        <v>1</v>
      </c>
      <c r="H519" s="390">
        <v>501.67</v>
      </c>
    </row>
    <row r="520" spans="1:8" ht="33.75">
      <c r="A520" s="443">
        <v>516</v>
      </c>
      <c r="B520" s="360" t="s">
        <v>4258</v>
      </c>
      <c r="C520" s="360" t="s">
        <v>4259</v>
      </c>
      <c r="D520" s="360" t="s">
        <v>4260</v>
      </c>
      <c r="E520" s="360">
        <v>20090</v>
      </c>
      <c r="F520" s="360" t="s">
        <v>22</v>
      </c>
      <c r="G520" s="49">
        <v>1</v>
      </c>
      <c r="H520" s="390">
        <v>501.67</v>
      </c>
    </row>
    <row r="521" spans="1:8" ht="22.5">
      <c r="A521" s="443">
        <v>517</v>
      </c>
      <c r="B521" s="360" t="s">
        <v>4261</v>
      </c>
      <c r="C521" s="360" t="s">
        <v>695</v>
      </c>
      <c r="D521" s="360" t="s">
        <v>4262</v>
      </c>
      <c r="E521" s="360">
        <v>20090</v>
      </c>
      <c r="F521" s="360" t="s">
        <v>22</v>
      </c>
      <c r="G521" s="49">
        <v>1</v>
      </c>
      <c r="H521" s="390">
        <v>501.67</v>
      </c>
    </row>
    <row r="522" spans="1:8" ht="12.75">
      <c r="A522" s="443">
        <v>518</v>
      </c>
      <c r="B522" s="360" t="s">
        <v>1624</v>
      </c>
      <c r="C522" s="360" t="s">
        <v>176</v>
      </c>
      <c r="D522" s="360" t="s">
        <v>4263</v>
      </c>
      <c r="E522" s="360">
        <v>20090</v>
      </c>
      <c r="F522" s="360" t="s">
        <v>22</v>
      </c>
      <c r="G522" s="49">
        <v>1</v>
      </c>
      <c r="H522" s="390">
        <v>501.67</v>
      </c>
    </row>
    <row r="523" spans="1:8" ht="22.5">
      <c r="A523" s="443">
        <v>519</v>
      </c>
      <c r="B523" s="360" t="s">
        <v>4264</v>
      </c>
      <c r="C523" s="360" t="s">
        <v>1651</v>
      </c>
      <c r="D523" s="360" t="s">
        <v>4265</v>
      </c>
      <c r="E523" s="360">
        <v>54560</v>
      </c>
      <c r="F523" s="360" t="s">
        <v>4266</v>
      </c>
      <c r="G523" s="49">
        <v>1</v>
      </c>
      <c r="H523" s="390">
        <v>501.67</v>
      </c>
    </row>
    <row r="524" spans="1:8" ht="22.5">
      <c r="A524" s="443">
        <v>520</v>
      </c>
      <c r="B524" s="360" t="s">
        <v>4267</v>
      </c>
      <c r="C524" s="360" t="s">
        <v>1239</v>
      </c>
      <c r="D524" s="360" t="s">
        <v>4268</v>
      </c>
      <c r="E524" s="360">
        <v>93320</v>
      </c>
      <c r="F524" s="360" t="s">
        <v>4211</v>
      </c>
      <c r="G524" s="49">
        <v>1</v>
      </c>
      <c r="H524" s="390">
        <v>501.67</v>
      </c>
    </row>
    <row r="525" spans="1:8" ht="12.75">
      <c r="A525" s="443">
        <v>521</v>
      </c>
      <c r="B525" s="360" t="s">
        <v>3085</v>
      </c>
      <c r="C525" s="360" t="s">
        <v>1329</v>
      </c>
      <c r="D525" s="360" t="s">
        <v>4269</v>
      </c>
      <c r="E525" s="360">
        <v>20167</v>
      </c>
      <c r="F525" s="360" t="s">
        <v>22</v>
      </c>
      <c r="G525" s="49">
        <v>1</v>
      </c>
      <c r="H525" s="390">
        <v>501.67</v>
      </c>
    </row>
    <row r="526" spans="1:8" ht="12.75">
      <c r="A526" s="443">
        <v>522</v>
      </c>
      <c r="B526" s="360" t="s">
        <v>4270</v>
      </c>
      <c r="C526" s="360" t="s">
        <v>991</v>
      </c>
      <c r="D526" s="360" t="s">
        <v>4271</v>
      </c>
      <c r="E526" s="360">
        <v>20167</v>
      </c>
      <c r="F526" s="360" t="s">
        <v>4272</v>
      </c>
      <c r="G526" s="49">
        <v>1</v>
      </c>
      <c r="H526" s="390">
        <v>501.67</v>
      </c>
    </row>
    <row r="527" spans="1:8" ht="22.5">
      <c r="A527" s="443">
        <v>523</v>
      </c>
      <c r="B527" s="360" t="s">
        <v>840</v>
      </c>
      <c r="C527" s="360" t="s">
        <v>2251</v>
      </c>
      <c r="D527" s="360" t="s">
        <v>4273</v>
      </c>
      <c r="E527" s="360">
        <v>20240</v>
      </c>
      <c r="F527" s="360" t="s">
        <v>86</v>
      </c>
      <c r="G527" s="49">
        <v>1</v>
      </c>
      <c r="H527" s="390">
        <v>501.67</v>
      </c>
    </row>
    <row r="528" spans="1:8" ht="22.5">
      <c r="A528" s="443">
        <v>524</v>
      </c>
      <c r="B528" s="360" t="s">
        <v>645</v>
      </c>
      <c r="C528" s="360" t="s">
        <v>1212</v>
      </c>
      <c r="D528" s="360" t="s">
        <v>4274</v>
      </c>
      <c r="E528" s="360">
        <v>20090</v>
      </c>
      <c r="F528" s="360" t="s">
        <v>22</v>
      </c>
      <c r="G528" s="49">
        <v>1</v>
      </c>
      <c r="H528" s="390">
        <v>501.67</v>
      </c>
    </row>
    <row r="529" spans="1:8" ht="22.5">
      <c r="A529" s="443">
        <v>525</v>
      </c>
      <c r="B529" s="360" t="s">
        <v>4275</v>
      </c>
      <c r="C529" s="360" t="s">
        <v>154</v>
      </c>
      <c r="D529" s="360" t="s">
        <v>4276</v>
      </c>
      <c r="E529" s="360">
        <v>20000</v>
      </c>
      <c r="F529" s="360" t="s">
        <v>22</v>
      </c>
      <c r="G529" s="49">
        <v>1</v>
      </c>
      <c r="H529" s="390">
        <v>501.67</v>
      </c>
    </row>
    <row r="530" spans="1:8" ht="12.75">
      <c r="A530" s="443">
        <v>526</v>
      </c>
      <c r="B530" s="360" t="s">
        <v>3051</v>
      </c>
      <c r="C530" s="360" t="s">
        <v>4277</v>
      </c>
      <c r="D530" s="360" t="s">
        <v>3983</v>
      </c>
      <c r="E530" s="360">
        <v>20000</v>
      </c>
      <c r="F530" s="360" t="s">
        <v>22</v>
      </c>
      <c r="G530" s="49">
        <v>1</v>
      </c>
      <c r="H530" s="390">
        <v>501.67</v>
      </c>
    </row>
    <row r="531" spans="1:8" ht="12.75">
      <c r="A531" s="443">
        <v>527</v>
      </c>
      <c r="B531" s="360" t="s">
        <v>1902</v>
      </c>
      <c r="C531" s="360" t="s">
        <v>154</v>
      </c>
      <c r="D531" s="360" t="s">
        <v>1903</v>
      </c>
      <c r="E531" s="360">
        <v>20100</v>
      </c>
      <c r="F531" s="360" t="s">
        <v>1075</v>
      </c>
      <c r="G531" s="49">
        <v>1</v>
      </c>
      <c r="H531" s="390">
        <v>501.67</v>
      </c>
    </row>
    <row r="532" spans="1:8" ht="33.75">
      <c r="A532" s="443">
        <v>528</v>
      </c>
      <c r="B532" s="360" t="s">
        <v>4278</v>
      </c>
      <c r="C532" s="360" t="s">
        <v>176</v>
      </c>
      <c r="D532" s="360" t="s">
        <v>4279</v>
      </c>
      <c r="E532" s="360">
        <v>20090</v>
      </c>
      <c r="F532" s="360" t="s">
        <v>22</v>
      </c>
      <c r="G532" s="49">
        <v>1</v>
      </c>
      <c r="H532" s="390">
        <v>501.67</v>
      </c>
    </row>
    <row r="533" spans="1:8" ht="12.75">
      <c r="A533" s="443">
        <v>529</v>
      </c>
      <c r="B533" s="360" t="s">
        <v>4280</v>
      </c>
      <c r="C533" s="360" t="s">
        <v>4281</v>
      </c>
      <c r="D533" s="360" t="s">
        <v>4282</v>
      </c>
      <c r="E533" s="360">
        <v>20090</v>
      </c>
      <c r="F533" s="360" t="s">
        <v>22</v>
      </c>
      <c r="G533" s="49">
        <v>1</v>
      </c>
      <c r="H533" s="390">
        <v>501.67</v>
      </c>
    </row>
    <row r="534" spans="1:8" ht="22.5">
      <c r="A534" s="443">
        <v>530</v>
      </c>
      <c r="B534" s="360" t="s">
        <v>4283</v>
      </c>
      <c r="C534" s="360" t="s">
        <v>255</v>
      </c>
      <c r="D534" s="360" t="s">
        <v>4284</v>
      </c>
      <c r="E534" s="360">
        <v>20000</v>
      </c>
      <c r="F534" s="360" t="s">
        <v>22</v>
      </c>
      <c r="G534" s="49">
        <v>1</v>
      </c>
      <c r="H534" s="390">
        <v>501.67</v>
      </c>
    </row>
    <row r="535" spans="1:8" ht="12.75">
      <c r="A535" s="443">
        <v>531</v>
      </c>
      <c r="B535" s="360" t="s">
        <v>4285</v>
      </c>
      <c r="C535" s="360" t="s">
        <v>734</v>
      </c>
      <c r="D535" s="360" t="s">
        <v>4286</v>
      </c>
      <c r="E535" s="360">
        <v>20090</v>
      </c>
      <c r="F535" s="360" t="s">
        <v>22</v>
      </c>
      <c r="G535" s="49">
        <v>1</v>
      </c>
      <c r="H535" s="390">
        <v>501.67</v>
      </c>
    </row>
    <row r="536" spans="1:8" ht="33.75">
      <c r="A536" s="443">
        <v>532</v>
      </c>
      <c r="B536" s="360" t="s">
        <v>4287</v>
      </c>
      <c r="C536" s="360" t="s">
        <v>3543</v>
      </c>
      <c r="D536" s="360" t="s">
        <v>4288</v>
      </c>
      <c r="E536" s="360">
        <v>20000</v>
      </c>
      <c r="F536" s="360" t="s">
        <v>22</v>
      </c>
      <c r="G536" s="49">
        <v>1</v>
      </c>
      <c r="H536" s="390">
        <v>501.67</v>
      </c>
    </row>
    <row r="537" spans="1:8" ht="12.75">
      <c r="A537" s="443">
        <v>533</v>
      </c>
      <c r="B537" s="360" t="s">
        <v>4289</v>
      </c>
      <c r="C537" s="360" t="s">
        <v>176</v>
      </c>
      <c r="D537" s="360" t="s">
        <v>4290</v>
      </c>
      <c r="E537" s="360">
        <v>20167</v>
      </c>
      <c r="F537" s="360" t="s">
        <v>546</v>
      </c>
      <c r="G537" s="49">
        <v>1</v>
      </c>
      <c r="H537" s="390">
        <v>501.67</v>
      </c>
    </row>
    <row r="538" spans="1:8" ht="12.75">
      <c r="A538" s="443">
        <v>534</v>
      </c>
      <c r="B538" s="360" t="s">
        <v>4291</v>
      </c>
      <c r="C538" s="360" t="s">
        <v>853</v>
      </c>
      <c r="D538" s="360" t="s">
        <v>4292</v>
      </c>
      <c r="E538" s="360">
        <v>20000</v>
      </c>
      <c r="F538" s="360" t="s">
        <v>22</v>
      </c>
      <c r="G538" s="49">
        <v>1</v>
      </c>
      <c r="H538" s="390">
        <v>501.67</v>
      </c>
    </row>
    <row r="539" spans="1:8" ht="22.5">
      <c r="A539" s="443">
        <v>535</v>
      </c>
      <c r="B539" s="360" t="s">
        <v>1499</v>
      </c>
      <c r="C539" s="360" t="s">
        <v>1500</v>
      </c>
      <c r="D539" s="360" t="s">
        <v>4293</v>
      </c>
      <c r="E539" s="360">
        <v>20090</v>
      </c>
      <c r="F539" s="360" t="s">
        <v>22</v>
      </c>
      <c r="G539" s="49">
        <v>1</v>
      </c>
      <c r="H539" s="390">
        <v>501.67</v>
      </c>
    </row>
    <row r="540" spans="1:8" ht="12.75">
      <c r="A540" s="443">
        <v>536</v>
      </c>
      <c r="B540" s="360" t="s">
        <v>4294</v>
      </c>
      <c r="C540" s="360" t="s">
        <v>4295</v>
      </c>
      <c r="D540" s="360" t="s">
        <v>4296</v>
      </c>
      <c r="E540" s="360">
        <v>20170</v>
      </c>
      <c r="F540" s="360" t="s">
        <v>250</v>
      </c>
      <c r="G540" s="49">
        <v>1</v>
      </c>
      <c r="H540" s="390">
        <v>501.67</v>
      </c>
    </row>
    <row r="541" spans="1:8" ht="22.5">
      <c r="A541" s="443">
        <v>537</v>
      </c>
      <c r="B541" s="360" t="s">
        <v>3282</v>
      </c>
      <c r="C541" s="360" t="s">
        <v>4297</v>
      </c>
      <c r="D541" s="360" t="s">
        <v>4298</v>
      </c>
      <c r="E541" s="360">
        <v>20167</v>
      </c>
      <c r="F541" s="360" t="s">
        <v>4299</v>
      </c>
      <c r="G541" s="49">
        <v>1</v>
      </c>
      <c r="H541" s="390">
        <v>501.67</v>
      </c>
    </row>
    <row r="542" spans="1:8" ht="22.5">
      <c r="A542" s="443">
        <v>538</v>
      </c>
      <c r="B542" s="360" t="s">
        <v>1669</v>
      </c>
      <c r="C542" s="360" t="s">
        <v>223</v>
      </c>
      <c r="D542" s="360" t="s">
        <v>4300</v>
      </c>
      <c r="E542" s="360">
        <v>20000</v>
      </c>
      <c r="F542" s="360" t="s">
        <v>22</v>
      </c>
      <c r="G542" s="49">
        <v>1</v>
      </c>
      <c r="H542" s="390">
        <v>501.67</v>
      </c>
    </row>
    <row r="543" spans="1:8" ht="22.5">
      <c r="A543" s="443">
        <v>539</v>
      </c>
      <c r="B543" s="360" t="s">
        <v>4301</v>
      </c>
      <c r="C543" s="360" t="s">
        <v>241</v>
      </c>
      <c r="D543" s="360" t="s">
        <v>4302</v>
      </c>
      <c r="E543" s="360">
        <v>20000</v>
      </c>
      <c r="F543" s="360" t="s">
        <v>22</v>
      </c>
      <c r="G543" s="49">
        <v>1</v>
      </c>
      <c r="H543" s="390">
        <v>501.67</v>
      </c>
    </row>
    <row r="544" spans="1:8" ht="33.75">
      <c r="A544" s="443">
        <v>540</v>
      </c>
      <c r="B544" s="360" t="s">
        <v>4303</v>
      </c>
      <c r="C544" s="360" t="s">
        <v>1651</v>
      </c>
      <c r="D544" s="360" t="s">
        <v>4304</v>
      </c>
      <c r="E544" s="360">
        <v>20000</v>
      </c>
      <c r="F544" s="360" t="s">
        <v>22</v>
      </c>
      <c r="G544" s="49">
        <v>1</v>
      </c>
      <c r="H544" s="390">
        <v>501.67</v>
      </c>
    </row>
    <row r="545" spans="1:8" ht="12.75">
      <c r="A545" s="443">
        <v>541</v>
      </c>
      <c r="B545" s="360" t="s">
        <v>1653</v>
      </c>
      <c r="C545" s="360" t="s">
        <v>163</v>
      </c>
      <c r="D545" s="360" t="s">
        <v>4305</v>
      </c>
      <c r="E545" s="360">
        <v>20000</v>
      </c>
      <c r="F545" s="360" t="s">
        <v>22</v>
      </c>
      <c r="G545" s="49">
        <v>1</v>
      </c>
      <c r="H545" s="390">
        <v>501.67</v>
      </c>
    </row>
    <row r="546" spans="1:8" ht="12.75">
      <c r="A546" s="443">
        <v>542</v>
      </c>
      <c r="B546" s="360" t="s">
        <v>1178</v>
      </c>
      <c r="C546" s="360" t="s">
        <v>1366</v>
      </c>
      <c r="D546" s="360" t="s">
        <v>4306</v>
      </c>
      <c r="E546" s="360">
        <v>20137</v>
      </c>
      <c r="F546" s="360" t="s">
        <v>75</v>
      </c>
      <c r="G546" s="49">
        <v>1</v>
      </c>
      <c r="H546" s="390">
        <v>501.67</v>
      </c>
    </row>
    <row r="547" spans="1:8" ht="22.5">
      <c r="A547" s="443">
        <v>543</v>
      </c>
      <c r="B547" s="360" t="s">
        <v>3512</v>
      </c>
      <c r="C547" s="360" t="s">
        <v>4307</v>
      </c>
      <c r="D547" s="360" t="s">
        <v>4308</v>
      </c>
      <c r="E547" s="360">
        <v>20090</v>
      </c>
      <c r="F547" s="360" t="s">
        <v>22</v>
      </c>
      <c r="G547" s="49">
        <v>1</v>
      </c>
      <c r="H547" s="390">
        <v>501.67</v>
      </c>
    </row>
    <row r="548" spans="1:8" ht="12.75">
      <c r="A548" s="443">
        <v>544</v>
      </c>
      <c r="B548" s="360" t="s">
        <v>4309</v>
      </c>
      <c r="C548" s="360" t="s">
        <v>1950</v>
      </c>
      <c r="D548" s="360" t="s">
        <v>4310</v>
      </c>
      <c r="E548" s="360">
        <v>20153</v>
      </c>
      <c r="F548" s="360" t="s">
        <v>3746</v>
      </c>
      <c r="G548" s="49">
        <v>1</v>
      </c>
      <c r="H548" s="390">
        <v>501.67</v>
      </c>
    </row>
    <row r="549" spans="1:8" ht="12.75">
      <c r="A549" s="443">
        <v>545</v>
      </c>
      <c r="B549" s="360" t="s">
        <v>4311</v>
      </c>
      <c r="C549" s="360" t="s">
        <v>1873</v>
      </c>
      <c r="D549" s="360" t="s">
        <v>4312</v>
      </c>
      <c r="E549" s="360">
        <v>20135</v>
      </c>
      <c r="F549" s="360" t="s">
        <v>2298</v>
      </c>
      <c r="G549" s="49">
        <v>1</v>
      </c>
      <c r="H549" s="390">
        <v>501.67</v>
      </c>
    </row>
    <row r="550" spans="1:8" ht="22.5">
      <c r="A550" s="443">
        <v>546</v>
      </c>
      <c r="B550" s="360" t="s">
        <v>4313</v>
      </c>
      <c r="C550" s="360" t="s">
        <v>1082</v>
      </c>
      <c r="D550" s="360" t="s">
        <v>4314</v>
      </c>
      <c r="E550" s="360">
        <v>20000</v>
      </c>
      <c r="F550" s="360" t="s">
        <v>22</v>
      </c>
      <c r="G550" s="49">
        <v>1</v>
      </c>
      <c r="H550" s="390">
        <v>501.67</v>
      </c>
    </row>
    <row r="551" spans="1:8" ht="12.75">
      <c r="A551" s="443">
        <v>547</v>
      </c>
      <c r="B551" s="360" t="s">
        <v>3650</v>
      </c>
      <c r="C551" s="360" t="s">
        <v>3037</v>
      </c>
      <c r="D551" s="360" t="s">
        <v>4315</v>
      </c>
      <c r="E551" s="360">
        <v>20000</v>
      </c>
      <c r="F551" s="360" t="s">
        <v>22</v>
      </c>
      <c r="G551" s="49">
        <v>1</v>
      </c>
      <c r="H551" s="390">
        <v>501.67</v>
      </c>
    </row>
    <row r="552" spans="1:8" ht="22.5">
      <c r="A552" s="443">
        <v>548</v>
      </c>
      <c r="B552" s="360" t="s">
        <v>1279</v>
      </c>
      <c r="C552" s="360" t="s">
        <v>844</v>
      </c>
      <c r="D552" s="360" t="s">
        <v>4316</v>
      </c>
      <c r="E552" s="360">
        <v>20090</v>
      </c>
      <c r="F552" s="360" t="s">
        <v>22</v>
      </c>
      <c r="G552" s="49">
        <v>1</v>
      </c>
      <c r="H552" s="390">
        <v>501.67</v>
      </c>
    </row>
    <row r="553" spans="1:8" ht="12.75">
      <c r="A553" s="443">
        <v>549</v>
      </c>
      <c r="B553" s="360" t="s">
        <v>4317</v>
      </c>
      <c r="C553" s="360" t="s">
        <v>1021</v>
      </c>
      <c r="D553" s="360" t="s">
        <v>4318</v>
      </c>
      <c r="E553" s="360">
        <v>92200</v>
      </c>
      <c r="F553" s="360" t="s">
        <v>3768</v>
      </c>
      <c r="G553" s="49">
        <v>1</v>
      </c>
      <c r="H553" s="390">
        <v>501.67</v>
      </c>
    </row>
    <row r="554" spans="1:8" ht="22.5">
      <c r="A554" s="443">
        <v>550</v>
      </c>
      <c r="B554" s="360" t="s">
        <v>4319</v>
      </c>
      <c r="C554" s="360" t="s">
        <v>1239</v>
      </c>
      <c r="D554" s="360" t="s">
        <v>4320</v>
      </c>
      <c r="E554" s="360">
        <v>20000</v>
      </c>
      <c r="F554" s="360" t="s">
        <v>22</v>
      </c>
      <c r="G554" s="49">
        <v>1</v>
      </c>
      <c r="H554" s="390">
        <v>501.67</v>
      </c>
    </row>
    <row r="555" spans="1:8" ht="22.5">
      <c r="A555" s="443">
        <v>551</v>
      </c>
      <c r="B555" s="360" t="s">
        <v>4321</v>
      </c>
      <c r="C555" s="360" t="s">
        <v>3145</v>
      </c>
      <c r="D555" s="360" t="s">
        <v>4322</v>
      </c>
      <c r="E555" s="360">
        <v>20000</v>
      </c>
      <c r="F555" s="360" t="s">
        <v>22</v>
      </c>
      <c r="G555" s="49">
        <v>1</v>
      </c>
      <c r="H555" s="390">
        <v>501.67</v>
      </c>
    </row>
    <row r="556" spans="1:8" ht="22.5">
      <c r="A556" s="443">
        <v>552</v>
      </c>
      <c r="B556" s="360" t="s">
        <v>4323</v>
      </c>
      <c r="C556" s="360" t="s">
        <v>273</v>
      </c>
      <c r="D556" s="360" t="s">
        <v>4324</v>
      </c>
      <c r="E556" s="360">
        <v>20090</v>
      </c>
      <c r="F556" s="360" t="s">
        <v>22</v>
      </c>
      <c r="G556" s="49">
        <v>1</v>
      </c>
      <c r="H556" s="390">
        <v>501.67</v>
      </c>
    </row>
    <row r="557" spans="1:8" ht="22.5">
      <c r="A557" s="443">
        <v>553</v>
      </c>
      <c r="B557" s="360" t="s">
        <v>4325</v>
      </c>
      <c r="C557" s="360" t="s">
        <v>4326</v>
      </c>
      <c r="D557" s="360" t="s">
        <v>4327</v>
      </c>
      <c r="E557" s="360">
        <v>20090</v>
      </c>
      <c r="F557" s="360" t="s">
        <v>22</v>
      </c>
      <c r="G557" s="49">
        <v>1</v>
      </c>
      <c r="H557" s="390">
        <v>501.67</v>
      </c>
    </row>
    <row r="558" spans="1:8" ht="22.5">
      <c r="A558" s="443">
        <v>554</v>
      </c>
      <c r="B558" s="360" t="s">
        <v>1791</v>
      </c>
      <c r="C558" s="360" t="s">
        <v>922</v>
      </c>
      <c r="D558" s="360" t="s">
        <v>4328</v>
      </c>
      <c r="E558" s="360">
        <v>26000</v>
      </c>
      <c r="F558" s="360" t="s">
        <v>4329</v>
      </c>
      <c r="G558" s="49">
        <v>1</v>
      </c>
      <c r="H558" s="390">
        <v>501.67</v>
      </c>
    </row>
    <row r="559" spans="1:8" ht="12.75">
      <c r="A559" s="443">
        <v>555</v>
      </c>
      <c r="B559" s="360" t="s">
        <v>4330</v>
      </c>
      <c r="C559" s="360" t="s">
        <v>1282</v>
      </c>
      <c r="D559" s="360" t="s">
        <v>4331</v>
      </c>
      <c r="E559" s="360">
        <v>20166</v>
      </c>
      <c r="F559" s="360" t="s">
        <v>842</v>
      </c>
      <c r="G559" s="49">
        <v>1</v>
      </c>
      <c r="H559" s="390">
        <v>501.67</v>
      </c>
    </row>
    <row r="560" spans="1:8" ht="22.5">
      <c r="A560" s="443">
        <v>556</v>
      </c>
      <c r="B560" s="360" t="s">
        <v>4332</v>
      </c>
      <c r="C560" s="360" t="s">
        <v>4333</v>
      </c>
      <c r="D560" s="360" t="s">
        <v>4334</v>
      </c>
      <c r="E560" s="360">
        <v>20000</v>
      </c>
      <c r="F560" s="360" t="s">
        <v>22</v>
      </c>
      <c r="G560" s="49">
        <v>1</v>
      </c>
      <c r="H560" s="390">
        <v>501.67</v>
      </c>
    </row>
    <row r="561" spans="1:8" ht="22.5">
      <c r="A561" s="443">
        <v>557</v>
      </c>
      <c r="B561" s="360" t="s">
        <v>4335</v>
      </c>
      <c r="C561" s="360" t="s">
        <v>838</v>
      </c>
      <c r="D561" s="360" t="s">
        <v>4336</v>
      </c>
      <c r="E561" s="360">
        <v>20000</v>
      </c>
      <c r="F561" s="360" t="s">
        <v>22</v>
      </c>
      <c r="G561" s="49">
        <v>1</v>
      </c>
      <c r="H561" s="390">
        <v>501.67</v>
      </c>
    </row>
    <row r="562" spans="1:8" ht="22.5">
      <c r="A562" s="443">
        <v>558</v>
      </c>
      <c r="B562" s="360" t="s">
        <v>4337</v>
      </c>
      <c r="C562" s="360" t="s">
        <v>959</v>
      </c>
      <c r="D562" s="360" t="s">
        <v>4338</v>
      </c>
      <c r="E562" s="360">
        <v>20000</v>
      </c>
      <c r="F562" s="360" t="s">
        <v>22</v>
      </c>
      <c r="G562" s="49">
        <v>1</v>
      </c>
      <c r="H562" s="390">
        <v>501.67</v>
      </c>
    </row>
    <row r="563" spans="1:8" ht="12.75">
      <c r="A563" s="443">
        <v>559</v>
      </c>
      <c r="B563" s="360" t="s">
        <v>987</v>
      </c>
      <c r="C563" s="360" t="s">
        <v>2461</v>
      </c>
      <c r="D563" s="360" t="s">
        <v>4339</v>
      </c>
      <c r="E563" s="360">
        <v>20000</v>
      </c>
      <c r="F563" s="360" t="s">
        <v>22</v>
      </c>
      <c r="G563" s="49">
        <v>1</v>
      </c>
      <c r="H563" s="390">
        <v>501.67</v>
      </c>
    </row>
    <row r="564" spans="1:8" ht="22.5">
      <c r="A564" s="443">
        <v>560</v>
      </c>
      <c r="B564" s="360" t="s">
        <v>4340</v>
      </c>
      <c r="C564" s="360"/>
      <c r="D564" s="360" t="s">
        <v>4341</v>
      </c>
      <c r="E564" s="360">
        <v>20090</v>
      </c>
      <c r="F564" s="360" t="s">
        <v>22</v>
      </c>
      <c r="G564" s="49">
        <v>1</v>
      </c>
      <c r="H564" s="390">
        <v>501.67</v>
      </c>
    </row>
    <row r="565" spans="1:8" ht="22.5">
      <c r="A565" s="443">
        <v>561</v>
      </c>
      <c r="B565" s="360" t="s">
        <v>4325</v>
      </c>
      <c r="C565" s="360" t="s">
        <v>1134</v>
      </c>
      <c r="D565" s="360" t="s">
        <v>3593</v>
      </c>
      <c r="E565" s="360">
        <v>20090</v>
      </c>
      <c r="F565" s="360" t="s">
        <v>22</v>
      </c>
      <c r="G565" s="49">
        <v>1</v>
      </c>
      <c r="H565" s="390">
        <v>501.67</v>
      </c>
    </row>
    <row r="566" spans="1:8" ht="12" customHeight="1">
      <c r="A566" s="443">
        <v>562</v>
      </c>
      <c r="B566" s="360" t="s">
        <v>4342</v>
      </c>
      <c r="C566" s="360" t="s">
        <v>166</v>
      </c>
      <c r="D566" s="360" t="s">
        <v>4343</v>
      </c>
      <c r="E566" s="360">
        <v>20090</v>
      </c>
      <c r="F566" s="360" t="s">
        <v>22</v>
      </c>
      <c r="G566" s="49">
        <v>1</v>
      </c>
      <c r="H566" s="390">
        <v>501.67</v>
      </c>
    </row>
    <row r="567" spans="1:8" ht="22.5">
      <c r="A567" s="443">
        <v>563</v>
      </c>
      <c r="B567" s="379" t="s">
        <v>4344</v>
      </c>
      <c r="C567" s="379" t="s">
        <v>4345</v>
      </c>
      <c r="D567" s="379" t="s">
        <v>4346</v>
      </c>
      <c r="E567" s="379">
        <v>20230</v>
      </c>
      <c r="F567" s="379" t="s">
        <v>2730</v>
      </c>
      <c r="G567" s="452">
        <v>1</v>
      </c>
      <c r="H567" s="390">
        <f>SUM(H569)</f>
        <v>501.67</v>
      </c>
    </row>
    <row r="568" spans="1:8" ht="12.75">
      <c r="A568" s="443">
        <v>564</v>
      </c>
      <c r="B568" s="379" t="s">
        <v>4347</v>
      </c>
      <c r="C568" s="379" t="s">
        <v>1425</v>
      </c>
      <c r="D568" s="379" t="s">
        <v>2586</v>
      </c>
      <c r="E568" s="379">
        <v>20253</v>
      </c>
      <c r="F568" s="379" t="s">
        <v>661</v>
      </c>
      <c r="G568" s="452">
        <v>1</v>
      </c>
      <c r="H568" s="390">
        <v>501.67</v>
      </c>
    </row>
    <row r="569" spans="1:8" ht="22.5">
      <c r="A569" s="443">
        <v>565</v>
      </c>
      <c r="B569" s="379" t="s">
        <v>4348</v>
      </c>
      <c r="C569" s="379" t="s">
        <v>1892</v>
      </c>
      <c r="D569" s="379" t="s">
        <v>4349</v>
      </c>
      <c r="E569" s="379">
        <v>20200</v>
      </c>
      <c r="F569" s="379" t="s">
        <v>557</v>
      </c>
      <c r="G569" s="452">
        <v>1</v>
      </c>
      <c r="H569" s="390">
        <v>501.67</v>
      </c>
    </row>
    <row r="570" spans="1:8" ht="12.75">
      <c r="A570" s="443">
        <v>566</v>
      </c>
      <c r="B570" s="379" t="s">
        <v>4350</v>
      </c>
      <c r="C570" s="379" t="s">
        <v>4351</v>
      </c>
      <c r="D570" s="379" t="s">
        <v>4352</v>
      </c>
      <c r="E570" s="379">
        <v>20200</v>
      </c>
      <c r="F570" s="379" t="s">
        <v>23</v>
      </c>
      <c r="G570" s="452">
        <v>1</v>
      </c>
      <c r="H570" s="390">
        <v>501.67</v>
      </c>
    </row>
    <row r="571" spans="1:8" ht="22.5">
      <c r="A571" s="443">
        <v>567</v>
      </c>
      <c r="B571" s="379" t="s">
        <v>4353</v>
      </c>
      <c r="C571" s="379" t="s">
        <v>166</v>
      </c>
      <c r="D571" s="379" t="s">
        <v>4354</v>
      </c>
      <c r="E571" s="379">
        <v>20200</v>
      </c>
      <c r="F571" s="379" t="s">
        <v>557</v>
      </c>
      <c r="G571" s="452">
        <v>1</v>
      </c>
      <c r="H571" s="390">
        <v>501.67</v>
      </c>
    </row>
    <row r="572" spans="1:8" ht="12.75">
      <c r="A572" s="443">
        <v>568</v>
      </c>
      <c r="B572" s="379" t="s">
        <v>4355</v>
      </c>
      <c r="C572" s="379" t="s">
        <v>4356</v>
      </c>
      <c r="D572" s="379" t="s">
        <v>4357</v>
      </c>
      <c r="E572" s="379">
        <v>20215</v>
      </c>
      <c r="F572" s="379" t="s">
        <v>1396</v>
      </c>
      <c r="G572" s="452">
        <v>1</v>
      </c>
      <c r="H572" s="390">
        <v>501.67</v>
      </c>
    </row>
    <row r="573" spans="1:8" ht="22.5">
      <c r="A573" s="443">
        <v>569</v>
      </c>
      <c r="B573" s="379" t="s">
        <v>2382</v>
      </c>
      <c r="C573" s="379" t="s">
        <v>631</v>
      </c>
      <c r="D573" s="379" t="s">
        <v>4358</v>
      </c>
      <c r="E573" s="379">
        <v>20250</v>
      </c>
      <c r="F573" s="379" t="s">
        <v>1715</v>
      </c>
      <c r="G573" s="452">
        <v>1</v>
      </c>
      <c r="H573" s="390">
        <v>752.51</v>
      </c>
    </row>
    <row r="574" spans="1:8" ht="22.5">
      <c r="A574" s="443">
        <v>570</v>
      </c>
      <c r="B574" s="379" t="s">
        <v>4359</v>
      </c>
      <c r="C574" s="379" t="s">
        <v>4360</v>
      </c>
      <c r="D574" s="379" t="s">
        <v>4361</v>
      </c>
      <c r="E574" s="379">
        <v>20600</v>
      </c>
      <c r="F574" s="379" t="s">
        <v>27</v>
      </c>
      <c r="G574" s="452">
        <v>1</v>
      </c>
      <c r="H574" s="390">
        <v>501.67</v>
      </c>
    </row>
    <row r="575" spans="1:8" ht="12.75">
      <c r="A575" s="443">
        <v>571</v>
      </c>
      <c r="B575" s="379" t="s">
        <v>4362</v>
      </c>
      <c r="C575" s="379" t="s">
        <v>835</v>
      </c>
      <c r="D575" s="379" t="s">
        <v>4363</v>
      </c>
      <c r="E575" s="379">
        <v>20200</v>
      </c>
      <c r="F575" s="379" t="s">
        <v>23</v>
      </c>
      <c r="G575" s="452">
        <v>1</v>
      </c>
      <c r="H575" s="390">
        <v>501.67</v>
      </c>
    </row>
    <row r="576" spans="1:8" ht="12.75">
      <c r="A576" s="443">
        <v>572</v>
      </c>
      <c r="B576" s="379" t="s">
        <v>4364</v>
      </c>
      <c r="C576" s="379" t="s">
        <v>4365</v>
      </c>
      <c r="D576" s="379" t="s">
        <v>4366</v>
      </c>
      <c r="E576" s="379">
        <v>20200</v>
      </c>
      <c r="F576" s="379" t="s">
        <v>23</v>
      </c>
      <c r="G576" s="452">
        <v>1</v>
      </c>
      <c r="H576" s="390">
        <v>501.67</v>
      </c>
    </row>
    <row r="577" spans="1:8" ht="22.5">
      <c r="A577" s="443">
        <v>573</v>
      </c>
      <c r="B577" s="379" t="s">
        <v>484</v>
      </c>
      <c r="C577" s="379" t="s">
        <v>241</v>
      </c>
      <c r="D577" s="379" t="s">
        <v>4367</v>
      </c>
      <c r="E577" s="379">
        <v>20145</v>
      </c>
      <c r="F577" s="379" t="s">
        <v>1418</v>
      </c>
      <c r="G577" s="452">
        <v>1</v>
      </c>
      <c r="H577" s="390">
        <v>501.67</v>
      </c>
    </row>
    <row r="578" spans="1:8" ht="22.5">
      <c r="A578" s="443">
        <v>574</v>
      </c>
      <c r="B578" s="379" t="s">
        <v>4368</v>
      </c>
      <c r="C578" s="379" t="s">
        <v>4369</v>
      </c>
      <c r="D578" s="379" t="s">
        <v>4370</v>
      </c>
      <c r="E578" s="379">
        <v>20200</v>
      </c>
      <c r="F578" s="379" t="s">
        <v>23</v>
      </c>
      <c r="G578" s="452">
        <v>1</v>
      </c>
      <c r="H578" s="390">
        <v>501.67</v>
      </c>
    </row>
    <row r="579" spans="1:8" ht="22.5">
      <c r="A579" s="443">
        <v>575</v>
      </c>
      <c r="B579" s="379" t="s">
        <v>4371</v>
      </c>
      <c r="C579" s="379" t="s">
        <v>163</v>
      </c>
      <c r="D579" s="379" t="s">
        <v>4372</v>
      </c>
      <c r="E579" s="379">
        <v>20200</v>
      </c>
      <c r="F579" s="379" t="s">
        <v>23</v>
      </c>
      <c r="G579" s="452">
        <v>1</v>
      </c>
      <c r="H579" s="390">
        <v>501.67</v>
      </c>
    </row>
    <row r="580" spans="1:8" ht="22.5">
      <c r="A580" s="443">
        <v>576</v>
      </c>
      <c r="B580" s="379" t="s">
        <v>4373</v>
      </c>
      <c r="C580" s="379" t="s">
        <v>2943</v>
      </c>
      <c r="D580" s="379" t="s">
        <v>4374</v>
      </c>
      <c r="E580" s="379">
        <v>20290</v>
      </c>
      <c r="F580" s="379" t="s">
        <v>84</v>
      </c>
      <c r="G580" s="452">
        <v>1</v>
      </c>
      <c r="H580" s="390">
        <v>501.67</v>
      </c>
    </row>
    <row r="581" spans="1:8" ht="33.75">
      <c r="A581" s="443">
        <v>577</v>
      </c>
      <c r="B581" s="379" t="s">
        <v>987</v>
      </c>
      <c r="C581" s="379" t="s">
        <v>844</v>
      </c>
      <c r="D581" s="379" t="s">
        <v>4375</v>
      </c>
      <c r="E581" s="379">
        <v>13300</v>
      </c>
      <c r="F581" s="379" t="s">
        <v>4376</v>
      </c>
      <c r="G581" s="452">
        <v>1</v>
      </c>
      <c r="H581" s="390">
        <v>501.67</v>
      </c>
    </row>
    <row r="582" spans="1:8" ht="12.75">
      <c r="A582" s="443">
        <v>578</v>
      </c>
      <c r="B582" s="379" t="s">
        <v>4377</v>
      </c>
      <c r="C582" s="379" t="s">
        <v>4378</v>
      </c>
      <c r="D582" s="379" t="s">
        <v>4379</v>
      </c>
      <c r="E582" s="379">
        <v>20200</v>
      </c>
      <c r="F582" s="379" t="s">
        <v>23</v>
      </c>
      <c r="G582" s="452">
        <v>1</v>
      </c>
      <c r="H582" s="390">
        <v>501.67</v>
      </c>
    </row>
    <row r="583" spans="1:8" ht="12.75">
      <c r="A583" s="443">
        <v>579</v>
      </c>
      <c r="B583" s="379" t="s">
        <v>4380</v>
      </c>
      <c r="C583" s="379" t="s">
        <v>4381</v>
      </c>
      <c r="D583" s="379" t="s">
        <v>4382</v>
      </c>
      <c r="E583" s="379">
        <v>20200</v>
      </c>
      <c r="F583" s="379" t="s">
        <v>23</v>
      </c>
      <c r="G583" s="452">
        <v>1</v>
      </c>
      <c r="H583" s="390">
        <v>501.67</v>
      </c>
    </row>
    <row r="584" spans="1:8" ht="22.5">
      <c r="A584" s="443">
        <v>580</v>
      </c>
      <c r="B584" s="379" t="s">
        <v>487</v>
      </c>
      <c r="C584" s="379" t="s">
        <v>844</v>
      </c>
      <c r="D584" s="379" t="s">
        <v>4383</v>
      </c>
      <c r="E584" s="379">
        <v>20200</v>
      </c>
      <c r="F584" s="379" t="s">
        <v>23</v>
      </c>
      <c r="G584" s="452">
        <v>1</v>
      </c>
      <c r="H584" s="390">
        <v>501.67</v>
      </c>
    </row>
    <row r="585" spans="1:8" ht="12.75">
      <c r="A585" s="443">
        <v>581</v>
      </c>
      <c r="B585" s="379" t="s">
        <v>487</v>
      </c>
      <c r="C585" s="379" t="s">
        <v>844</v>
      </c>
      <c r="D585" s="379" t="s">
        <v>4384</v>
      </c>
      <c r="E585" s="379">
        <v>20200</v>
      </c>
      <c r="F585" s="379" t="s">
        <v>23</v>
      </c>
      <c r="G585" s="452">
        <v>1</v>
      </c>
      <c r="H585" s="390">
        <v>501.67</v>
      </c>
    </row>
    <row r="586" spans="1:8" ht="12.75">
      <c r="A586" s="443">
        <v>582</v>
      </c>
      <c r="B586" s="379" t="s">
        <v>3441</v>
      </c>
      <c r="C586" s="379" t="s">
        <v>215</v>
      </c>
      <c r="D586" s="379" t="s">
        <v>28</v>
      </c>
      <c r="E586" s="379">
        <v>20170</v>
      </c>
      <c r="F586" s="379" t="s">
        <v>250</v>
      </c>
      <c r="G586" s="452">
        <v>1</v>
      </c>
      <c r="H586" s="390">
        <v>501.67</v>
      </c>
    </row>
    <row r="587" spans="1:8" ht="33.75">
      <c r="A587" s="443">
        <v>583</v>
      </c>
      <c r="B587" s="379" t="s">
        <v>4385</v>
      </c>
      <c r="C587" s="379" t="s">
        <v>1300</v>
      </c>
      <c r="D587" s="379" t="s">
        <v>4386</v>
      </c>
      <c r="E587" s="379">
        <v>20200</v>
      </c>
      <c r="F587" s="379" t="s">
        <v>23</v>
      </c>
      <c r="G587" s="452">
        <v>1</v>
      </c>
      <c r="H587" s="390">
        <v>501.67</v>
      </c>
    </row>
    <row r="588" spans="1:8" ht="22.5">
      <c r="A588" s="443">
        <v>584</v>
      </c>
      <c r="B588" s="379" t="s">
        <v>4387</v>
      </c>
      <c r="C588" s="379" t="s">
        <v>1291</v>
      </c>
      <c r="D588" s="379" t="s">
        <v>4388</v>
      </c>
      <c r="E588" s="379">
        <v>20230</v>
      </c>
      <c r="F588" s="379" t="s">
        <v>629</v>
      </c>
      <c r="G588" s="452">
        <v>1</v>
      </c>
      <c r="H588" s="390">
        <v>501.67</v>
      </c>
    </row>
    <row r="589" spans="1:8" ht="22.5">
      <c r="A589" s="443">
        <v>585</v>
      </c>
      <c r="B589" s="379" t="s">
        <v>4389</v>
      </c>
      <c r="C589" s="379" t="s">
        <v>631</v>
      </c>
      <c r="D589" s="379" t="s">
        <v>4390</v>
      </c>
      <c r="E589" s="379">
        <v>20240</v>
      </c>
      <c r="F589" s="379" t="s">
        <v>47</v>
      </c>
      <c r="G589" s="452">
        <v>1</v>
      </c>
      <c r="H589" s="390">
        <v>501.67</v>
      </c>
    </row>
    <row r="590" spans="1:8" ht="22.5">
      <c r="A590" s="443">
        <v>586</v>
      </c>
      <c r="B590" s="379" t="s">
        <v>1965</v>
      </c>
      <c r="C590" s="379" t="s">
        <v>1841</v>
      </c>
      <c r="D590" s="379" t="s">
        <v>1966</v>
      </c>
      <c r="E590" s="379">
        <v>20200</v>
      </c>
      <c r="F590" s="379" t="s">
        <v>23</v>
      </c>
      <c r="G590" s="452">
        <v>1</v>
      </c>
      <c r="H590" s="390">
        <v>501.67</v>
      </c>
    </row>
    <row r="591" spans="1:8" ht="12.75">
      <c r="A591" s="443">
        <v>587</v>
      </c>
      <c r="B591" s="379" t="s">
        <v>2622</v>
      </c>
      <c r="C591" s="379" t="s">
        <v>1291</v>
      </c>
      <c r="D591" s="379" t="s">
        <v>4391</v>
      </c>
      <c r="E591" s="379">
        <v>20200</v>
      </c>
      <c r="F591" s="379" t="s">
        <v>23</v>
      </c>
      <c r="G591" s="452">
        <v>1</v>
      </c>
      <c r="H591" s="390">
        <v>501.67</v>
      </c>
    </row>
    <row r="592" spans="1:8" ht="12.75">
      <c r="A592" s="443">
        <v>588</v>
      </c>
      <c r="B592" s="379" t="s">
        <v>4392</v>
      </c>
      <c r="C592" s="379" t="s">
        <v>209</v>
      </c>
      <c r="D592" s="379" t="s">
        <v>4393</v>
      </c>
      <c r="E592" s="379">
        <v>20240</v>
      </c>
      <c r="F592" s="379" t="s">
        <v>3027</v>
      </c>
      <c r="G592" s="452">
        <v>1</v>
      </c>
      <c r="H592" s="390">
        <v>501.67</v>
      </c>
    </row>
    <row r="593" spans="1:8" ht="22.5">
      <c r="A593" s="443">
        <v>589</v>
      </c>
      <c r="B593" s="379" t="s">
        <v>4394</v>
      </c>
      <c r="C593" s="379" t="s">
        <v>1239</v>
      </c>
      <c r="D593" s="379" t="s">
        <v>4395</v>
      </c>
      <c r="E593" s="379">
        <v>20200</v>
      </c>
      <c r="F593" s="379" t="s">
        <v>23</v>
      </c>
      <c r="G593" s="452">
        <v>1</v>
      </c>
      <c r="H593" s="390">
        <v>501.67</v>
      </c>
    </row>
    <row r="594" spans="1:8" ht="22.5">
      <c r="A594" s="443">
        <v>590</v>
      </c>
      <c r="B594" s="379" t="s">
        <v>4396</v>
      </c>
      <c r="C594" s="379" t="s">
        <v>179</v>
      </c>
      <c r="D594" s="379" t="s">
        <v>4397</v>
      </c>
      <c r="E594" s="379">
        <v>20200</v>
      </c>
      <c r="F594" s="379" t="s">
        <v>23</v>
      </c>
      <c r="G594" s="452">
        <v>1</v>
      </c>
      <c r="H594" s="390">
        <v>501.67</v>
      </c>
    </row>
    <row r="595" spans="1:8" ht="22.5">
      <c r="A595" s="443">
        <v>591</v>
      </c>
      <c r="B595" s="379" t="s">
        <v>4311</v>
      </c>
      <c r="C595" s="379" t="s">
        <v>1300</v>
      </c>
      <c r="D595" s="379" t="s">
        <v>4398</v>
      </c>
      <c r="E595" s="379">
        <v>20200</v>
      </c>
      <c r="F595" s="379" t="s">
        <v>379</v>
      </c>
      <c r="G595" s="452">
        <v>1</v>
      </c>
      <c r="H595" s="390">
        <v>752.51</v>
      </c>
    </row>
    <row r="596" spans="1:8" ht="12.75">
      <c r="A596" s="443">
        <v>592</v>
      </c>
      <c r="B596" s="379" t="s">
        <v>1236</v>
      </c>
      <c r="C596" s="379" t="s">
        <v>3712</v>
      </c>
      <c r="D596" s="379" t="s">
        <v>4399</v>
      </c>
      <c r="E596" s="379">
        <v>20236</v>
      </c>
      <c r="F596" s="379" t="s">
        <v>4400</v>
      </c>
      <c r="G596" s="452">
        <v>1</v>
      </c>
      <c r="H596" s="390">
        <v>752.51</v>
      </c>
    </row>
    <row r="597" spans="1:8" ht="12.75">
      <c r="A597" s="443">
        <v>593</v>
      </c>
      <c r="B597" s="379" t="s">
        <v>4401</v>
      </c>
      <c r="C597" s="379" t="s">
        <v>3587</v>
      </c>
      <c r="D597" s="379" t="s">
        <v>4402</v>
      </c>
      <c r="E597" s="379">
        <v>20260</v>
      </c>
      <c r="F597" s="379" t="s">
        <v>76</v>
      </c>
      <c r="G597" s="452">
        <v>1</v>
      </c>
      <c r="H597" s="390">
        <v>501.67</v>
      </c>
    </row>
    <row r="598" spans="1:8" ht="12.75">
      <c r="A598" s="443">
        <v>594</v>
      </c>
      <c r="B598" s="379" t="s">
        <v>4403</v>
      </c>
      <c r="C598" s="379" t="s">
        <v>1388</v>
      </c>
      <c r="D598" s="379" t="s">
        <v>4404</v>
      </c>
      <c r="E598" s="379">
        <v>20240</v>
      </c>
      <c r="F598" s="379" t="s">
        <v>86</v>
      </c>
      <c r="G598" s="452">
        <v>1</v>
      </c>
      <c r="H598" s="390">
        <v>752.51</v>
      </c>
    </row>
    <row r="599" spans="1:8" ht="22.5">
      <c r="A599" s="443">
        <v>595</v>
      </c>
      <c r="B599" s="379" t="s">
        <v>600</v>
      </c>
      <c r="C599" s="379" t="s">
        <v>844</v>
      </c>
      <c r="D599" s="379" t="s">
        <v>4405</v>
      </c>
      <c r="E599" s="379">
        <v>20200</v>
      </c>
      <c r="F599" s="379" t="s">
        <v>23</v>
      </c>
      <c r="G599" s="452">
        <v>1</v>
      </c>
      <c r="H599" s="390">
        <v>501.67</v>
      </c>
    </row>
    <row r="600" spans="1:8" ht="12.75">
      <c r="A600" s="443">
        <v>596</v>
      </c>
      <c r="B600" s="379" t="s">
        <v>4406</v>
      </c>
      <c r="C600" s="379" t="s">
        <v>2962</v>
      </c>
      <c r="D600" s="379" t="s">
        <v>4407</v>
      </c>
      <c r="E600" s="379">
        <v>20200</v>
      </c>
      <c r="F600" s="379" t="s">
        <v>23</v>
      </c>
      <c r="G600" s="452">
        <v>1</v>
      </c>
      <c r="H600" s="390">
        <v>564.38</v>
      </c>
    </row>
    <row r="601" spans="1:8" ht="22.5">
      <c r="A601" s="443">
        <v>597</v>
      </c>
      <c r="B601" s="379" t="s">
        <v>4097</v>
      </c>
      <c r="C601" s="379" t="s">
        <v>4410</v>
      </c>
      <c r="D601" s="379" t="s">
        <v>4411</v>
      </c>
      <c r="E601" s="379">
        <v>75014</v>
      </c>
      <c r="F601" s="379" t="s">
        <v>91</v>
      </c>
      <c r="G601" s="452">
        <v>1</v>
      </c>
      <c r="H601" s="390">
        <v>501.67</v>
      </c>
    </row>
    <row r="602" spans="1:8" ht="12.75">
      <c r="A602" s="443">
        <v>598</v>
      </c>
      <c r="B602" s="379" t="s">
        <v>4412</v>
      </c>
      <c r="C602" s="379" t="s">
        <v>1282</v>
      </c>
      <c r="D602" s="379" t="s">
        <v>4413</v>
      </c>
      <c r="E602" s="379">
        <v>20600</v>
      </c>
      <c r="F602" s="379" t="s">
        <v>23</v>
      </c>
      <c r="G602" s="452">
        <v>1</v>
      </c>
      <c r="H602" s="390">
        <v>501.67</v>
      </c>
    </row>
    <row r="603" spans="1:8" ht="12.75">
      <c r="A603" s="443">
        <v>599</v>
      </c>
      <c r="B603" s="379" t="s">
        <v>4414</v>
      </c>
      <c r="C603" s="379" t="s">
        <v>129</v>
      </c>
      <c r="D603" s="379" t="s">
        <v>4415</v>
      </c>
      <c r="E603" s="379">
        <v>20290</v>
      </c>
      <c r="F603" s="379" t="s">
        <v>84</v>
      </c>
      <c r="G603" s="452">
        <v>1</v>
      </c>
      <c r="H603" s="390">
        <v>501.67</v>
      </c>
    </row>
    <row r="604" spans="1:8" ht="12.75">
      <c r="A604" s="443">
        <v>600</v>
      </c>
      <c r="B604" s="379" t="s">
        <v>3432</v>
      </c>
      <c r="C604" s="379" t="s">
        <v>631</v>
      </c>
      <c r="D604" s="379" t="s">
        <v>4416</v>
      </c>
      <c r="E604" s="379">
        <v>20200</v>
      </c>
      <c r="F604" s="379" t="s">
        <v>23</v>
      </c>
      <c r="G604" s="452">
        <v>1</v>
      </c>
      <c r="H604" s="390">
        <v>501.67</v>
      </c>
    </row>
    <row r="605" spans="1:8" ht="12.75">
      <c r="A605" s="443">
        <v>601</v>
      </c>
      <c r="B605" s="379" t="s">
        <v>4417</v>
      </c>
      <c r="C605" s="379" t="s">
        <v>1329</v>
      </c>
      <c r="D605" s="379" t="s">
        <v>4418</v>
      </c>
      <c r="E605" s="379">
        <v>20600</v>
      </c>
      <c r="F605" s="379" t="s">
        <v>23</v>
      </c>
      <c r="G605" s="452">
        <v>1</v>
      </c>
      <c r="H605" s="390">
        <v>501.67</v>
      </c>
    </row>
    <row r="606" spans="1:8" ht="12.75">
      <c r="A606" s="443">
        <v>602</v>
      </c>
      <c r="B606" s="379" t="s">
        <v>3481</v>
      </c>
      <c r="C606" s="379" t="s">
        <v>2266</v>
      </c>
      <c r="D606" s="379" t="s">
        <v>4419</v>
      </c>
      <c r="E606" s="379">
        <v>20200</v>
      </c>
      <c r="F606" s="379" t="s">
        <v>23</v>
      </c>
      <c r="G606" s="452">
        <v>1</v>
      </c>
      <c r="H606" s="390">
        <v>501.67</v>
      </c>
    </row>
    <row r="607" spans="1:8" ht="12.75">
      <c r="A607" s="443">
        <v>603</v>
      </c>
      <c r="B607" s="379" t="s">
        <v>4420</v>
      </c>
      <c r="C607" s="379" t="s">
        <v>4421</v>
      </c>
      <c r="D607" s="379" t="s">
        <v>1573</v>
      </c>
      <c r="E607" s="379">
        <v>20230</v>
      </c>
      <c r="F607" s="379" t="s">
        <v>24</v>
      </c>
      <c r="G607" s="452">
        <v>1</v>
      </c>
      <c r="H607" s="390">
        <v>501.67</v>
      </c>
    </row>
    <row r="608" spans="1:8" ht="22.5">
      <c r="A608" s="443">
        <v>604</v>
      </c>
      <c r="B608" s="379" t="s">
        <v>4422</v>
      </c>
      <c r="C608" s="379" t="s">
        <v>176</v>
      </c>
      <c r="D608" s="379" t="s">
        <v>4423</v>
      </c>
      <c r="E608" s="379">
        <v>20243</v>
      </c>
      <c r="F608" s="379" t="s">
        <v>779</v>
      </c>
      <c r="G608" s="452">
        <v>1</v>
      </c>
      <c r="H608" s="390">
        <v>501.67</v>
      </c>
    </row>
    <row r="609" spans="1:8" ht="12.75">
      <c r="A609" s="443">
        <v>605</v>
      </c>
      <c r="B609" s="379" t="s">
        <v>1104</v>
      </c>
      <c r="C609" s="379" t="s">
        <v>4424</v>
      </c>
      <c r="D609" s="379" t="s">
        <v>4425</v>
      </c>
      <c r="E609" s="379">
        <v>20200</v>
      </c>
      <c r="F609" s="379" t="s">
        <v>23</v>
      </c>
      <c r="G609" s="452">
        <v>1</v>
      </c>
      <c r="H609" s="390">
        <v>501.67</v>
      </c>
    </row>
    <row r="610" spans="1:8" ht="22.5">
      <c r="A610" s="443">
        <v>606</v>
      </c>
      <c r="B610" s="379" t="s">
        <v>2840</v>
      </c>
      <c r="C610" s="379" t="s">
        <v>4381</v>
      </c>
      <c r="D610" s="379" t="s">
        <v>4426</v>
      </c>
      <c r="E610" s="379">
        <v>20200</v>
      </c>
      <c r="F610" s="379" t="s">
        <v>23</v>
      </c>
      <c r="G610" s="452">
        <v>1</v>
      </c>
      <c r="H610" s="390">
        <v>501.67</v>
      </c>
    </row>
    <row r="611" spans="1:8" ht="12.75">
      <c r="A611" s="443">
        <v>607</v>
      </c>
      <c r="B611" s="379" t="s">
        <v>4427</v>
      </c>
      <c r="C611" s="379" t="s">
        <v>1284</v>
      </c>
      <c r="D611" s="379" t="s">
        <v>4428</v>
      </c>
      <c r="E611" s="379">
        <v>20200</v>
      </c>
      <c r="F611" s="379" t="s">
        <v>23</v>
      </c>
      <c r="G611" s="452">
        <v>1</v>
      </c>
      <c r="H611" s="390">
        <v>501.67</v>
      </c>
    </row>
    <row r="612" spans="1:8" ht="12.75">
      <c r="A612" s="443">
        <v>608</v>
      </c>
      <c r="B612" s="379" t="s">
        <v>2833</v>
      </c>
      <c r="C612" s="379" t="s">
        <v>3990</v>
      </c>
      <c r="D612" s="379" t="s">
        <v>4429</v>
      </c>
      <c r="E612" s="379">
        <v>20230</v>
      </c>
      <c r="F612" s="379" t="s">
        <v>1574</v>
      </c>
      <c r="G612" s="452">
        <v>1</v>
      </c>
      <c r="H612" s="390">
        <v>501.67</v>
      </c>
    </row>
    <row r="613" spans="1:8" ht="12.75">
      <c r="A613" s="443">
        <v>609</v>
      </c>
      <c r="B613" s="379" t="s">
        <v>4430</v>
      </c>
      <c r="C613" s="379" t="s">
        <v>781</v>
      </c>
      <c r="D613" s="379" t="s">
        <v>4431</v>
      </c>
      <c r="E613" s="379">
        <v>20240</v>
      </c>
      <c r="F613" s="379" t="s">
        <v>3027</v>
      </c>
      <c r="G613" s="452">
        <v>1</v>
      </c>
      <c r="H613" s="390">
        <v>501.67</v>
      </c>
    </row>
    <row r="614" spans="1:8" ht="22.5">
      <c r="A614" s="443">
        <v>610</v>
      </c>
      <c r="B614" s="379" t="s">
        <v>600</v>
      </c>
      <c r="C614" s="379" t="s">
        <v>176</v>
      </c>
      <c r="D614" s="379" t="s">
        <v>4432</v>
      </c>
      <c r="E614" s="379">
        <v>20290</v>
      </c>
      <c r="F614" s="379" t="s">
        <v>85</v>
      </c>
      <c r="G614" s="452">
        <v>1</v>
      </c>
      <c r="H614" s="390">
        <v>501.67</v>
      </c>
    </row>
    <row r="615" spans="1:8" ht="22.5">
      <c r="A615" s="443">
        <v>611</v>
      </c>
      <c r="B615" s="379" t="s">
        <v>658</v>
      </c>
      <c r="C615" s="379" t="s">
        <v>4433</v>
      </c>
      <c r="D615" s="379" t="s">
        <v>4434</v>
      </c>
      <c r="E615" s="379">
        <v>20200</v>
      </c>
      <c r="F615" s="379" t="s">
        <v>379</v>
      </c>
      <c r="G615" s="452">
        <v>1</v>
      </c>
      <c r="H615" s="390">
        <v>501.67</v>
      </c>
    </row>
    <row r="616" spans="1:8" ht="12.75">
      <c r="A616" s="443">
        <v>612</v>
      </c>
      <c r="B616" s="379" t="s">
        <v>4435</v>
      </c>
      <c r="C616" s="379" t="s">
        <v>1183</v>
      </c>
      <c r="D616" s="379" t="s">
        <v>4436</v>
      </c>
      <c r="E616" s="379">
        <v>20224</v>
      </c>
      <c r="F616" s="379" t="s">
        <v>2488</v>
      </c>
      <c r="G616" s="452">
        <v>1</v>
      </c>
      <c r="H616" s="390">
        <v>752.51</v>
      </c>
    </row>
    <row r="617" spans="1:8" ht="12.75">
      <c r="A617" s="443">
        <v>613</v>
      </c>
      <c r="B617" s="379" t="s">
        <v>4437</v>
      </c>
      <c r="C617" s="379" t="s">
        <v>166</v>
      </c>
      <c r="D617" s="379" t="s">
        <v>4438</v>
      </c>
      <c r="E617" s="379">
        <v>20218</v>
      </c>
      <c r="F617" s="379" t="s">
        <v>2676</v>
      </c>
      <c r="G617" s="452">
        <v>1</v>
      </c>
      <c r="H617" s="390">
        <v>752.51</v>
      </c>
    </row>
    <row r="618" spans="1:8" ht="12.75">
      <c r="A618" s="443">
        <v>614</v>
      </c>
      <c r="B618" s="379" t="s">
        <v>4439</v>
      </c>
      <c r="C618" s="379" t="s">
        <v>211</v>
      </c>
      <c r="D618" s="379" t="s">
        <v>4440</v>
      </c>
      <c r="E618" s="379">
        <v>20200</v>
      </c>
      <c r="F618" s="379" t="s">
        <v>23</v>
      </c>
      <c r="G618" s="452">
        <v>1</v>
      </c>
      <c r="H618" s="390">
        <v>501.67</v>
      </c>
    </row>
    <row r="619" spans="1:8" ht="22.5">
      <c r="A619" s="443">
        <v>615</v>
      </c>
      <c r="B619" s="379" t="s">
        <v>4441</v>
      </c>
      <c r="C619" s="379" t="s">
        <v>803</v>
      </c>
      <c r="D619" s="379" t="s">
        <v>4442</v>
      </c>
      <c r="E619" s="379">
        <v>20200</v>
      </c>
      <c r="F619" s="379" t="s">
        <v>23</v>
      </c>
      <c r="G619" s="452">
        <v>1</v>
      </c>
      <c r="H619" s="390">
        <v>501.67</v>
      </c>
    </row>
    <row r="620" spans="1:8" ht="12.75">
      <c r="A620" s="443">
        <v>616</v>
      </c>
      <c r="B620" s="379" t="s">
        <v>3024</v>
      </c>
      <c r="C620" s="379" t="s">
        <v>2210</v>
      </c>
      <c r="D620" s="379" t="s">
        <v>4443</v>
      </c>
      <c r="E620" s="379">
        <v>20137</v>
      </c>
      <c r="F620" s="379" t="s">
        <v>80</v>
      </c>
      <c r="G620" s="452">
        <v>1</v>
      </c>
      <c r="H620" s="390">
        <v>752.51</v>
      </c>
    </row>
    <row r="621" spans="1:8" ht="22.5">
      <c r="A621" s="443">
        <v>617</v>
      </c>
      <c r="B621" s="379" t="s">
        <v>3042</v>
      </c>
      <c r="C621" s="379" t="s">
        <v>918</v>
      </c>
      <c r="D621" s="379" t="s">
        <v>4444</v>
      </c>
      <c r="E621" s="379">
        <v>20600</v>
      </c>
      <c r="F621" s="379" t="s">
        <v>23</v>
      </c>
      <c r="G621" s="452">
        <v>1</v>
      </c>
      <c r="H621" s="390">
        <v>501.67</v>
      </c>
    </row>
    <row r="622" spans="1:8" ht="22.5">
      <c r="A622" s="443">
        <v>618</v>
      </c>
      <c r="B622" s="379" t="s">
        <v>4445</v>
      </c>
      <c r="C622" s="379" t="s">
        <v>4023</v>
      </c>
      <c r="D622" s="379" t="s">
        <v>4446</v>
      </c>
      <c r="E622" s="379">
        <v>20200</v>
      </c>
      <c r="F622" s="379" t="s">
        <v>379</v>
      </c>
      <c r="G622" s="452">
        <v>1</v>
      </c>
      <c r="H622" s="390">
        <v>501.67</v>
      </c>
    </row>
    <row r="623" spans="1:8" ht="12.75">
      <c r="A623" s="443">
        <v>619</v>
      </c>
      <c r="B623" s="379" t="s">
        <v>987</v>
      </c>
      <c r="C623" s="379" t="s">
        <v>4447</v>
      </c>
      <c r="D623" s="379" t="s">
        <v>4448</v>
      </c>
      <c r="E623" s="379">
        <v>20200</v>
      </c>
      <c r="F623" s="379" t="s">
        <v>23</v>
      </c>
      <c r="G623" s="452">
        <v>1</v>
      </c>
      <c r="H623" s="390">
        <v>564.38</v>
      </c>
    </row>
    <row r="624" spans="1:8" ht="12.75">
      <c r="A624" s="443">
        <v>620</v>
      </c>
      <c r="B624" s="379" t="s">
        <v>4449</v>
      </c>
      <c r="C624" s="379" t="s">
        <v>4450</v>
      </c>
      <c r="D624" s="379" t="s">
        <v>4451</v>
      </c>
      <c r="E624" s="379">
        <v>20200</v>
      </c>
      <c r="F624" s="379" t="s">
        <v>23</v>
      </c>
      <c r="G624" s="452">
        <v>1</v>
      </c>
      <c r="H624" s="390">
        <v>501.67</v>
      </c>
    </row>
    <row r="625" spans="1:8" ht="22.5">
      <c r="A625" s="443">
        <v>621</v>
      </c>
      <c r="B625" s="379" t="s">
        <v>4452</v>
      </c>
      <c r="C625" s="379" t="s">
        <v>2038</v>
      </c>
      <c r="D625" s="379" t="s">
        <v>4453</v>
      </c>
      <c r="E625" s="379">
        <v>20200</v>
      </c>
      <c r="F625" s="379" t="s">
        <v>23</v>
      </c>
      <c r="G625" s="452">
        <v>1</v>
      </c>
      <c r="H625" s="390">
        <v>501.67</v>
      </c>
    </row>
    <row r="626" spans="1:8" ht="22.5">
      <c r="A626" s="443">
        <v>622</v>
      </c>
      <c r="B626" s="379" t="s">
        <v>4456</v>
      </c>
      <c r="C626" s="379" t="s">
        <v>991</v>
      </c>
      <c r="D626" s="379" t="s">
        <v>4457</v>
      </c>
      <c r="E626" s="379">
        <v>20200</v>
      </c>
      <c r="F626" s="379" t="s">
        <v>23</v>
      </c>
      <c r="G626" s="452">
        <v>1</v>
      </c>
      <c r="H626" s="390">
        <v>501.67</v>
      </c>
    </row>
    <row r="627" spans="1:8" ht="12.75">
      <c r="A627" s="443">
        <v>623</v>
      </c>
      <c r="B627" s="379" t="s">
        <v>484</v>
      </c>
      <c r="C627" s="379" t="s">
        <v>4458</v>
      </c>
      <c r="D627" s="379" t="s">
        <v>4459</v>
      </c>
      <c r="E627" s="379">
        <v>20224</v>
      </c>
      <c r="F627" s="379" t="s">
        <v>3020</v>
      </c>
      <c r="G627" s="452">
        <v>1</v>
      </c>
      <c r="H627" s="390">
        <v>501.67</v>
      </c>
    </row>
    <row r="628" spans="1:8" ht="12.75">
      <c r="A628" s="443">
        <v>624</v>
      </c>
      <c r="B628" s="379" t="s">
        <v>4460</v>
      </c>
      <c r="C628" s="379" t="s">
        <v>1812</v>
      </c>
      <c r="D628" s="379" t="s">
        <v>4461</v>
      </c>
      <c r="E628" s="379">
        <v>20600</v>
      </c>
      <c r="F628" s="379" t="s">
        <v>23</v>
      </c>
      <c r="G628" s="452">
        <v>1</v>
      </c>
      <c r="H628" s="390">
        <v>501.67</v>
      </c>
    </row>
    <row r="629" spans="1:8" ht="12.75">
      <c r="A629" s="443">
        <v>625</v>
      </c>
      <c r="B629" s="379" t="s">
        <v>1523</v>
      </c>
      <c r="C629" s="379" t="s">
        <v>1777</v>
      </c>
      <c r="D629" s="379" t="s">
        <v>4462</v>
      </c>
      <c r="E629" s="379">
        <v>20215</v>
      </c>
      <c r="F629" s="379" t="s">
        <v>1396</v>
      </c>
      <c r="G629" s="452">
        <v>1</v>
      </c>
      <c r="H629" s="390">
        <v>501.67</v>
      </c>
    </row>
    <row r="630" spans="1:8" ht="12.75">
      <c r="A630" s="443">
        <v>626</v>
      </c>
      <c r="B630" s="379" t="s">
        <v>780</v>
      </c>
      <c r="C630" s="379" t="s">
        <v>491</v>
      </c>
      <c r="D630" s="379" t="s">
        <v>4463</v>
      </c>
      <c r="E630" s="379">
        <v>20200</v>
      </c>
      <c r="F630" s="379" t="s">
        <v>23</v>
      </c>
      <c r="G630" s="452">
        <v>1</v>
      </c>
      <c r="H630" s="390">
        <v>501.67</v>
      </c>
    </row>
    <row r="631" spans="1:8" ht="22.5">
      <c r="A631" s="443">
        <v>627</v>
      </c>
      <c r="B631" s="379" t="s">
        <v>4464</v>
      </c>
      <c r="C631" s="379" t="s">
        <v>4465</v>
      </c>
      <c r="D631" s="379" t="s">
        <v>4466</v>
      </c>
      <c r="E631" s="379">
        <v>20200</v>
      </c>
      <c r="F631" s="379" t="s">
        <v>23</v>
      </c>
      <c r="G631" s="452">
        <v>1</v>
      </c>
      <c r="H631" s="390">
        <v>501.67</v>
      </c>
    </row>
    <row r="632" spans="1:8" ht="12.75">
      <c r="A632" s="443">
        <v>628</v>
      </c>
      <c r="B632" s="379" t="s">
        <v>4467</v>
      </c>
      <c r="C632" s="379" t="s">
        <v>4468</v>
      </c>
      <c r="D632" s="379" t="s">
        <v>3942</v>
      </c>
      <c r="E632" s="379">
        <v>20222</v>
      </c>
      <c r="F632" s="379" t="s">
        <v>1563</v>
      </c>
      <c r="G632" s="452">
        <v>1</v>
      </c>
      <c r="H632" s="390">
        <v>501.67</v>
      </c>
    </row>
    <row r="633" spans="1:8" ht="22.5">
      <c r="A633" s="443">
        <v>629</v>
      </c>
      <c r="B633" s="379" t="s">
        <v>4469</v>
      </c>
      <c r="C633" s="379" t="s">
        <v>1546</v>
      </c>
      <c r="D633" s="379" t="s">
        <v>4470</v>
      </c>
      <c r="E633" s="379">
        <v>20213</v>
      </c>
      <c r="F633" s="379" t="s">
        <v>81</v>
      </c>
      <c r="G633" s="452">
        <v>1</v>
      </c>
      <c r="H633" s="390">
        <v>501.67</v>
      </c>
    </row>
    <row r="634" spans="1:11" ht="24">
      <c r="A634" s="443">
        <v>630</v>
      </c>
      <c r="B634" s="384" t="s">
        <v>4001</v>
      </c>
      <c r="C634" s="9" t="s">
        <v>169</v>
      </c>
      <c r="D634" s="367" t="s">
        <v>4002</v>
      </c>
      <c r="E634" s="367">
        <v>20243</v>
      </c>
      <c r="F634" s="367" t="s">
        <v>779</v>
      </c>
      <c r="G634" s="442">
        <v>1</v>
      </c>
      <c r="H634" s="356">
        <v>250.84</v>
      </c>
      <c r="I634" s="453" t="s">
        <v>4003</v>
      </c>
      <c r="J634" s="454"/>
      <c r="K634" s="454"/>
    </row>
    <row r="635" spans="1:8" ht="12.75">
      <c r="A635" s="443">
        <v>631</v>
      </c>
      <c r="B635" s="379" t="s">
        <v>4471</v>
      </c>
      <c r="C635" s="379" t="s">
        <v>1143</v>
      </c>
      <c r="D635" s="379" t="s">
        <v>4472</v>
      </c>
      <c r="E635" s="379">
        <v>20137</v>
      </c>
      <c r="F635" s="379" t="s">
        <v>22</v>
      </c>
      <c r="G635" s="442">
        <v>1</v>
      </c>
      <c r="H635" s="390">
        <v>752.51</v>
      </c>
    </row>
    <row r="636" spans="1:8" ht="33.75">
      <c r="A636" s="443">
        <v>632</v>
      </c>
      <c r="B636" s="379" t="s">
        <v>4475</v>
      </c>
      <c r="C636" s="379" t="s">
        <v>540</v>
      </c>
      <c r="D636" s="379" t="s">
        <v>4476</v>
      </c>
      <c r="E636" s="379">
        <v>20000</v>
      </c>
      <c r="F636" s="379" t="s">
        <v>22</v>
      </c>
      <c r="G636" s="442">
        <v>1</v>
      </c>
      <c r="H636" s="390">
        <v>501.67</v>
      </c>
    </row>
    <row r="637" spans="1:8" ht="33.75">
      <c r="A637" s="443">
        <v>633</v>
      </c>
      <c r="B637" s="379" t="s">
        <v>2544</v>
      </c>
      <c r="C637" s="379" t="s">
        <v>166</v>
      </c>
      <c r="D637" s="379" t="s">
        <v>4477</v>
      </c>
      <c r="E637" s="379">
        <v>20166</v>
      </c>
      <c r="F637" s="379" t="s">
        <v>532</v>
      </c>
      <c r="G637" s="442">
        <v>1</v>
      </c>
      <c r="H637" s="390">
        <v>501.67</v>
      </c>
    </row>
    <row r="638" spans="1:8" ht="12.75">
      <c r="A638" s="443">
        <v>634</v>
      </c>
      <c r="B638" s="379" t="s">
        <v>1247</v>
      </c>
      <c r="C638" s="379" t="s">
        <v>655</v>
      </c>
      <c r="D638" s="379" t="s">
        <v>4478</v>
      </c>
      <c r="E638" s="379">
        <v>20166</v>
      </c>
      <c r="F638" s="379" t="s">
        <v>532</v>
      </c>
      <c r="G638" s="442">
        <v>1</v>
      </c>
      <c r="H638" s="390">
        <v>501.67</v>
      </c>
    </row>
    <row r="639" spans="1:8" ht="22.5">
      <c r="A639" s="443">
        <v>635</v>
      </c>
      <c r="B639" s="379" t="s">
        <v>4479</v>
      </c>
      <c r="C639" s="379" t="s">
        <v>1465</v>
      </c>
      <c r="D639" s="379" t="s">
        <v>4480</v>
      </c>
      <c r="E639" s="379">
        <v>20190</v>
      </c>
      <c r="F639" s="379" t="s">
        <v>4481</v>
      </c>
      <c r="G639" s="442">
        <v>1</v>
      </c>
      <c r="H639" s="390">
        <v>501.67</v>
      </c>
    </row>
    <row r="640" spans="1:8" ht="12.75">
      <c r="A640" s="443">
        <v>636</v>
      </c>
      <c r="B640" s="379" t="s">
        <v>4482</v>
      </c>
      <c r="C640" s="379" t="s">
        <v>150</v>
      </c>
      <c r="D640" s="379" t="s">
        <v>4483</v>
      </c>
      <c r="E640" s="379">
        <v>20123</v>
      </c>
      <c r="F640" s="379" t="s">
        <v>1351</v>
      </c>
      <c r="G640" s="442">
        <v>1</v>
      </c>
      <c r="H640" s="390">
        <v>501.67</v>
      </c>
    </row>
    <row r="641" spans="1:8" ht="12.75">
      <c r="A641" s="443">
        <v>637</v>
      </c>
      <c r="B641" s="379" t="s">
        <v>4484</v>
      </c>
      <c r="C641" s="379" t="s">
        <v>154</v>
      </c>
      <c r="D641" s="379" t="s">
        <v>4485</v>
      </c>
      <c r="E641" s="379">
        <v>20000</v>
      </c>
      <c r="F641" s="379" t="s">
        <v>22</v>
      </c>
      <c r="G641" s="442">
        <v>1</v>
      </c>
      <c r="H641" s="390">
        <v>501.67</v>
      </c>
    </row>
    <row r="642" spans="1:8" ht="22.5">
      <c r="A642" s="443">
        <v>638</v>
      </c>
      <c r="B642" s="379" t="s">
        <v>4486</v>
      </c>
      <c r="C642" s="379" t="s">
        <v>163</v>
      </c>
      <c r="D642" s="379" t="s">
        <v>4487</v>
      </c>
      <c r="E642" s="379">
        <v>20000</v>
      </c>
      <c r="F642" s="379" t="s">
        <v>22</v>
      </c>
      <c r="G642" s="442">
        <v>1</v>
      </c>
      <c r="H642" s="390">
        <v>501.67</v>
      </c>
    </row>
    <row r="643" spans="1:8" ht="33.75">
      <c r="A643" s="443">
        <v>639</v>
      </c>
      <c r="B643" s="379" t="s">
        <v>1368</v>
      </c>
      <c r="C643" s="379" t="s">
        <v>4488</v>
      </c>
      <c r="D643" s="379" t="s">
        <v>4489</v>
      </c>
      <c r="E643" s="379">
        <v>20000</v>
      </c>
      <c r="F643" s="379" t="s">
        <v>22</v>
      </c>
      <c r="G643" s="442">
        <v>1</v>
      </c>
      <c r="H643" s="390">
        <v>501.67</v>
      </c>
    </row>
    <row r="644" spans="1:8" ht="12.75">
      <c r="A644" s="443">
        <v>640</v>
      </c>
      <c r="B644" s="379" t="s">
        <v>4490</v>
      </c>
      <c r="C644" s="379" t="s">
        <v>127</v>
      </c>
      <c r="D644" s="379" t="s">
        <v>1100</v>
      </c>
      <c r="E644" s="379">
        <v>20000</v>
      </c>
      <c r="F644" s="379" t="s">
        <v>22</v>
      </c>
      <c r="G644" s="442">
        <v>1</v>
      </c>
      <c r="H644" s="390">
        <v>501.67</v>
      </c>
    </row>
    <row r="645" spans="1:8" ht="22.5">
      <c r="A645" s="443">
        <v>641</v>
      </c>
      <c r="B645" s="379" t="s">
        <v>1772</v>
      </c>
      <c r="C645" s="379" t="s">
        <v>835</v>
      </c>
      <c r="D645" s="379" t="s">
        <v>4491</v>
      </c>
      <c r="E645" s="379">
        <v>20167</v>
      </c>
      <c r="F645" s="379" t="s">
        <v>4492</v>
      </c>
      <c r="G645" s="442">
        <v>1</v>
      </c>
      <c r="H645" s="390">
        <v>501.67</v>
      </c>
    </row>
    <row r="646" spans="1:8" ht="12.75">
      <c r="A646" s="443">
        <v>642</v>
      </c>
      <c r="B646" s="379" t="s">
        <v>3723</v>
      </c>
      <c r="C646" s="379" t="s">
        <v>1812</v>
      </c>
      <c r="D646" s="379" t="s">
        <v>4493</v>
      </c>
      <c r="E646" s="379">
        <v>20136</v>
      </c>
      <c r="F646" s="379" t="s">
        <v>1192</v>
      </c>
      <c r="G646" s="442">
        <v>1</v>
      </c>
      <c r="H646" s="390">
        <v>501.67</v>
      </c>
    </row>
    <row r="647" spans="1:8" ht="12.75">
      <c r="A647" s="443">
        <v>643</v>
      </c>
      <c r="B647" s="379" t="s">
        <v>1669</v>
      </c>
      <c r="C647" s="379" t="s">
        <v>176</v>
      </c>
      <c r="D647" s="379" t="s">
        <v>4494</v>
      </c>
      <c r="E647" s="379">
        <v>20000</v>
      </c>
      <c r="F647" s="379" t="s">
        <v>22</v>
      </c>
      <c r="G647" s="442">
        <v>1</v>
      </c>
      <c r="H647" s="390">
        <v>501.67</v>
      </c>
    </row>
    <row r="648" spans="1:8" ht="12.75">
      <c r="A648" s="443">
        <v>644</v>
      </c>
      <c r="B648" s="379" t="s">
        <v>2626</v>
      </c>
      <c r="C648" s="379" t="s">
        <v>4496</v>
      </c>
      <c r="D648" s="379" t="s">
        <v>4497</v>
      </c>
      <c r="E648" s="379">
        <v>20166</v>
      </c>
      <c r="F648" s="379" t="s">
        <v>4498</v>
      </c>
      <c r="G648" s="442">
        <v>1</v>
      </c>
      <c r="H648" s="390">
        <v>501.67</v>
      </c>
    </row>
    <row r="649" spans="1:8" ht="33.75">
      <c r="A649" s="443">
        <v>645</v>
      </c>
      <c r="B649" s="379" t="s">
        <v>487</v>
      </c>
      <c r="C649" s="379" t="s">
        <v>166</v>
      </c>
      <c r="D649" s="379" t="s">
        <v>4499</v>
      </c>
      <c r="E649" s="379">
        <v>20166</v>
      </c>
      <c r="F649" s="379" t="s">
        <v>532</v>
      </c>
      <c r="G649" s="442">
        <v>1</v>
      </c>
      <c r="H649" s="390">
        <v>501.67</v>
      </c>
    </row>
    <row r="650" spans="1:8" ht="12.75">
      <c r="A650" s="443">
        <v>646</v>
      </c>
      <c r="B650" s="379" t="s">
        <v>4500</v>
      </c>
      <c r="C650" s="379" t="s">
        <v>2310</v>
      </c>
      <c r="D650" s="379" t="s">
        <v>4501</v>
      </c>
      <c r="E650" s="379">
        <v>20090</v>
      </c>
      <c r="F650" s="379" t="s">
        <v>22</v>
      </c>
      <c r="G650" s="442">
        <v>1</v>
      </c>
      <c r="H650" s="390">
        <v>501.67</v>
      </c>
    </row>
    <row r="651" spans="1:8" ht="12.75">
      <c r="A651" s="443">
        <v>647</v>
      </c>
      <c r="B651" s="379" t="s">
        <v>3202</v>
      </c>
      <c r="C651" s="379" t="s">
        <v>2450</v>
      </c>
      <c r="D651" s="379" t="s">
        <v>4502</v>
      </c>
      <c r="E651" s="379">
        <v>75015</v>
      </c>
      <c r="F651" s="379" t="s">
        <v>91</v>
      </c>
      <c r="G651" s="442">
        <v>1</v>
      </c>
      <c r="H651" s="390">
        <v>501.67</v>
      </c>
    </row>
    <row r="652" spans="1:8" ht="22.5">
      <c r="A652" s="443">
        <v>648</v>
      </c>
      <c r="B652" s="379" t="s">
        <v>4503</v>
      </c>
      <c r="C652" s="379" t="s">
        <v>209</v>
      </c>
      <c r="D652" s="379" t="s">
        <v>4504</v>
      </c>
      <c r="E652" s="379">
        <v>20000</v>
      </c>
      <c r="F652" s="379" t="s">
        <v>22</v>
      </c>
      <c r="G652" s="442">
        <v>1</v>
      </c>
      <c r="H652" s="390">
        <v>501.67</v>
      </c>
    </row>
    <row r="653" spans="1:8" ht="33.75">
      <c r="A653" s="443">
        <v>649</v>
      </c>
      <c r="B653" s="379" t="s">
        <v>4505</v>
      </c>
      <c r="C653" s="379" t="s">
        <v>163</v>
      </c>
      <c r="D653" s="379" t="s">
        <v>4506</v>
      </c>
      <c r="E653" s="379">
        <v>20090</v>
      </c>
      <c r="F653" s="379" t="s">
        <v>22</v>
      </c>
      <c r="G653" s="442">
        <v>1</v>
      </c>
      <c r="H653" s="390">
        <v>501.67</v>
      </c>
    </row>
    <row r="654" spans="1:8" ht="33.75">
      <c r="A654" s="443">
        <v>650</v>
      </c>
      <c r="B654" s="379" t="s">
        <v>4507</v>
      </c>
      <c r="C654" s="379" t="s">
        <v>163</v>
      </c>
      <c r="D654" s="379" t="s">
        <v>4506</v>
      </c>
      <c r="E654" s="379">
        <v>20090</v>
      </c>
      <c r="F654" s="379" t="s">
        <v>22</v>
      </c>
      <c r="G654" s="442">
        <v>1</v>
      </c>
      <c r="H654" s="390">
        <v>501.67</v>
      </c>
    </row>
    <row r="655" spans="1:8" ht="12.75">
      <c r="A655" s="443">
        <v>651</v>
      </c>
      <c r="B655" s="379" t="s">
        <v>2284</v>
      </c>
      <c r="C655" s="379" t="s">
        <v>844</v>
      </c>
      <c r="D655" s="379"/>
      <c r="E655" s="379">
        <v>20117</v>
      </c>
      <c r="F655" s="379" t="s">
        <v>56</v>
      </c>
      <c r="G655" s="442">
        <v>1</v>
      </c>
      <c r="H655" s="390">
        <v>501.67</v>
      </c>
    </row>
    <row r="656" spans="1:8" ht="33.75">
      <c r="A656" s="443">
        <v>652</v>
      </c>
      <c r="B656" s="379" t="s">
        <v>4508</v>
      </c>
      <c r="C656" s="379" t="s">
        <v>974</v>
      </c>
      <c r="D656" s="379" t="s">
        <v>4509</v>
      </c>
      <c r="E656" s="379">
        <v>20090</v>
      </c>
      <c r="F656" s="379" t="s">
        <v>22</v>
      </c>
      <c r="G656" s="442">
        <v>1</v>
      </c>
      <c r="H656" s="390">
        <v>501.67</v>
      </c>
    </row>
    <row r="657" spans="1:8" ht="12.75">
      <c r="A657" s="443">
        <v>653</v>
      </c>
      <c r="B657" s="379" t="s">
        <v>2883</v>
      </c>
      <c r="C657" s="379" t="s">
        <v>959</v>
      </c>
      <c r="D657" s="379" t="s">
        <v>4510</v>
      </c>
      <c r="E657" s="379">
        <v>20166</v>
      </c>
      <c r="F657" s="379" t="s">
        <v>532</v>
      </c>
      <c r="G657" s="442">
        <v>1</v>
      </c>
      <c r="H657" s="390">
        <v>752.51</v>
      </c>
    </row>
    <row r="658" spans="1:8" ht="12.75">
      <c r="A658" s="443">
        <v>654</v>
      </c>
      <c r="B658" s="379" t="s">
        <v>4511</v>
      </c>
      <c r="C658" s="379" t="s">
        <v>988</v>
      </c>
      <c r="D658" s="379" t="s">
        <v>4512</v>
      </c>
      <c r="E658" s="379">
        <v>20000</v>
      </c>
      <c r="F658" s="379" t="s">
        <v>22</v>
      </c>
      <c r="G658" s="442">
        <v>1</v>
      </c>
      <c r="H658" s="390">
        <v>501.67</v>
      </c>
    </row>
    <row r="659" spans="1:8" ht="33.75">
      <c r="A659" s="443">
        <v>655</v>
      </c>
      <c r="B659" s="379" t="s">
        <v>3460</v>
      </c>
      <c r="C659" s="379" t="s">
        <v>844</v>
      </c>
      <c r="D659" s="379" t="s">
        <v>4513</v>
      </c>
      <c r="E659" s="379">
        <v>20000</v>
      </c>
      <c r="F659" s="379" t="s">
        <v>22</v>
      </c>
      <c r="G659" s="442">
        <v>1</v>
      </c>
      <c r="H659" s="390">
        <v>501.67</v>
      </c>
    </row>
    <row r="660" spans="1:8" ht="12.75">
      <c r="A660" s="443">
        <v>656</v>
      </c>
      <c r="B660" s="379" t="s">
        <v>3409</v>
      </c>
      <c r="C660" s="379" t="s">
        <v>4514</v>
      </c>
      <c r="D660" s="379" t="s">
        <v>28</v>
      </c>
      <c r="E660" s="379">
        <v>20242</v>
      </c>
      <c r="F660" s="379" t="s">
        <v>2397</v>
      </c>
      <c r="G660" s="442">
        <v>1</v>
      </c>
      <c r="H660" s="390">
        <v>501.67</v>
      </c>
    </row>
    <row r="661" spans="1:8" ht="22.5">
      <c r="A661" s="443">
        <v>657</v>
      </c>
      <c r="B661" s="379" t="s">
        <v>3167</v>
      </c>
      <c r="C661" s="379" t="s">
        <v>270</v>
      </c>
      <c r="D661" s="379" t="s">
        <v>4515</v>
      </c>
      <c r="E661" s="379">
        <v>20167</v>
      </c>
      <c r="F661" s="379" t="s">
        <v>92</v>
      </c>
      <c r="G661" s="442">
        <v>1</v>
      </c>
      <c r="H661" s="390">
        <v>501.67</v>
      </c>
    </row>
    <row r="662" spans="1:8" ht="22.5">
      <c r="A662" s="443">
        <v>658</v>
      </c>
      <c r="B662" s="379" t="s">
        <v>4516</v>
      </c>
      <c r="C662" s="379" t="s">
        <v>2461</v>
      </c>
      <c r="D662" s="379" t="s">
        <v>4517</v>
      </c>
      <c r="E662" s="379">
        <v>20090</v>
      </c>
      <c r="F662" s="379" t="s">
        <v>22</v>
      </c>
      <c r="G662" s="442">
        <v>1</v>
      </c>
      <c r="H662" s="390">
        <v>501.67</v>
      </c>
    </row>
    <row r="663" spans="1:8" ht="22.5">
      <c r="A663" s="443">
        <v>659</v>
      </c>
      <c r="B663" s="379" t="s">
        <v>1737</v>
      </c>
      <c r="C663" s="379" t="s">
        <v>4518</v>
      </c>
      <c r="D663" s="379" t="s">
        <v>4519</v>
      </c>
      <c r="E663" s="379">
        <v>20090</v>
      </c>
      <c r="F663" s="379" t="s">
        <v>22</v>
      </c>
      <c r="G663" s="442">
        <v>1</v>
      </c>
      <c r="H663" s="390">
        <v>501.67</v>
      </c>
    </row>
    <row r="664" spans="1:8" ht="22.5">
      <c r="A664" s="443">
        <v>660</v>
      </c>
      <c r="B664" s="379" t="s">
        <v>2044</v>
      </c>
      <c r="C664" s="379" t="s">
        <v>1656</v>
      </c>
      <c r="D664" s="379" t="s">
        <v>4520</v>
      </c>
      <c r="E664" s="379">
        <v>20090</v>
      </c>
      <c r="F664" s="379" t="s">
        <v>22</v>
      </c>
      <c r="G664" s="442">
        <v>1</v>
      </c>
      <c r="H664" s="390">
        <v>501.67</v>
      </c>
    </row>
    <row r="665" spans="1:8" ht="22.5">
      <c r="A665" s="443">
        <v>661</v>
      </c>
      <c r="B665" s="379" t="s">
        <v>4521</v>
      </c>
      <c r="C665" s="379" t="s">
        <v>922</v>
      </c>
      <c r="D665" s="379" t="s">
        <v>4522</v>
      </c>
      <c r="E665" s="379">
        <v>20090</v>
      </c>
      <c r="F665" s="379" t="s">
        <v>22</v>
      </c>
      <c r="G665" s="442">
        <v>1</v>
      </c>
      <c r="H665" s="390">
        <v>501.67</v>
      </c>
    </row>
    <row r="666" spans="1:8" ht="22.5">
      <c r="A666" s="443">
        <v>662</v>
      </c>
      <c r="B666" s="379" t="s">
        <v>2136</v>
      </c>
      <c r="C666" s="379" t="s">
        <v>844</v>
      </c>
      <c r="D666" s="379" t="s">
        <v>4523</v>
      </c>
      <c r="E666" s="379">
        <v>20090</v>
      </c>
      <c r="F666" s="379" t="s">
        <v>22</v>
      </c>
      <c r="G666" s="442">
        <v>1</v>
      </c>
      <c r="H666" s="390">
        <v>501.67</v>
      </c>
    </row>
    <row r="667" spans="1:8" ht="22.5">
      <c r="A667" s="443">
        <v>663</v>
      </c>
      <c r="B667" s="379" t="s">
        <v>1580</v>
      </c>
      <c r="C667" s="379" t="s">
        <v>3976</v>
      </c>
      <c r="D667" s="379" t="s">
        <v>4524</v>
      </c>
      <c r="E667" s="379">
        <v>20200</v>
      </c>
      <c r="F667" s="379" t="s">
        <v>23</v>
      </c>
      <c r="G667" s="442">
        <v>1</v>
      </c>
      <c r="H667" s="390">
        <v>501.67</v>
      </c>
    </row>
    <row r="668" spans="1:8" ht="22.5">
      <c r="A668" s="443">
        <v>664</v>
      </c>
      <c r="B668" s="379" t="s">
        <v>4525</v>
      </c>
      <c r="C668" s="379" t="s">
        <v>4295</v>
      </c>
      <c r="D668" s="379" t="s">
        <v>4526</v>
      </c>
      <c r="E668" s="379">
        <v>20000</v>
      </c>
      <c r="F668" s="379" t="s">
        <v>22</v>
      </c>
      <c r="G668" s="442">
        <v>1</v>
      </c>
      <c r="H668" s="390">
        <v>501.67</v>
      </c>
    </row>
    <row r="669" spans="1:8" ht="22.5">
      <c r="A669" s="443">
        <v>665</v>
      </c>
      <c r="B669" s="379" t="s">
        <v>4527</v>
      </c>
      <c r="C669" s="379" t="s">
        <v>1349</v>
      </c>
      <c r="D669" s="379" t="s">
        <v>4528</v>
      </c>
      <c r="E669" s="379">
        <v>20090</v>
      </c>
      <c r="F669" s="379" t="s">
        <v>22</v>
      </c>
      <c r="G669" s="442">
        <v>1</v>
      </c>
      <c r="H669" s="390">
        <v>501.67</v>
      </c>
    </row>
    <row r="670" spans="1:8" ht="22.5">
      <c r="A670" s="443">
        <v>666</v>
      </c>
      <c r="B670" s="379" t="s">
        <v>1737</v>
      </c>
      <c r="C670" s="379" t="s">
        <v>4529</v>
      </c>
      <c r="D670" s="379" t="s">
        <v>4530</v>
      </c>
      <c r="E670" s="379">
        <v>20167</v>
      </c>
      <c r="F670" s="379" t="s">
        <v>4531</v>
      </c>
      <c r="G670" s="442">
        <v>1</v>
      </c>
      <c r="H670" s="390">
        <v>501.67</v>
      </c>
    </row>
    <row r="671" spans="1:8" ht="22.5">
      <c r="A671" s="443">
        <v>667</v>
      </c>
      <c r="B671" s="379" t="s">
        <v>4532</v>
      </c>
      <c r="C671" s="379" t="s">
        <v>4027</v>
      </c>
      <c r="D671" s="379" t="s">
        <v>4533</v>
      </c>
      <c r="E671" s="379">
        <v>83700</v>
      </c>
      <c r="F671" s="379" t="s">
        <v>2127</v>
      </c>
      <c r="G671" s="442">
        <v>1</v>
      </c>
      <c r="H671" s="390">
        <v>501.67</v>
      </c>
    </row>
    <row r="672" spans="1:8" ht="22.5">
      <c r="A672" s="443">
        <v>668</v>
      </c>
      <c r="B672" s="379" t="s">
        <v>4534</v>
      </c>
      <c r="C672" s="379" t="s">
        <v>2063</v>
      </c>
      <c r="D672" s="379" t="s">
        <v>4535</v>
      </c>
      <c r="E672" s="379">
        <v>20090</v>
      </c>
      <c r="F672" s="379" t="s">
        <v>22</v>
      </c>
      <c r="G672" s="442">
        <v>1</v>
      </c>
      <c r="H672" s="390">
        <v>501.67</v>
      </c>
    </row>
    <row r="673" spans="1:8" ht="22.5">
      <c r="A673" s="443">
        <v>669</v>
      </c>
      <c r="B673" s="379" t="s">
        <v>4146</v>
      </c>
      <c r="C673" s="379" t="s">
        <v>4536</v>
      </c>
      <c r="D673" s="379" t="s">
        <v>4537</v>
      </c>
      <c r="E673" s="379">
        <v>20090</v>
      </c>
      <c r="F673" s="379" t="s">
        <v>22</v>
      </c>
      <c r="G673" s="442">
        <v>1</v>
      </c>
      <c r="H673" s="390">
        <v>501.67</v>
      </c>
    </row>
    <row r="674" spans="1:8" ht="12.75">
      <c r="A674" s="443">
        <v>670</v>
      </c>
      <c r="B674" s="379" t="s">
        <v>763</v>
      </c>
      <c r="C674" s="379" t="s">
        <v>4538</v>
      </c>
      <c r="D674" s="379" t="s">
        <v>4539</v>
      </c>
      <c r="E674" s="379">
        <v>20000</v>
      </c>
      <c r="F674" s="379" t="s">
        <v>22</v>
      </c>
      <c r="G674" s="442">
        <v>1</v>
      </c>
      <c r="H674" s="390">
        <v>501.67</v>
      </c>
    </row>
    <row r="675" spans="1:8" ht="22.5">
      <c r="A675" s="443">
        <v>671</v>
      </c>
      <c r="B675" s="379" t="s">
        <v>987</v>
      </c>
      <c r="C675" s="379" t="s">
        <v>1300</v>
      </c>
      <c r="D675" s="379" t="s">
        <v>4540</v>
      </c>
      <c r="E675" s="379">
        <v>20090</v>
      </c>
      <c r="F675" s="379" t="s">
        <v>22</v>
      </c>
      <c r="G675" s="442">
        <v>1</v>
      </c>
      <c r="H675" s="390">
        <v>501.67</v>
      </c>
    </row>
    <row r="676" spans="1:8" ht="22.5">
      <c r="A676" s="443">
        <v>672</v>
      </c>
      <c r="B676" s="379" t="s">
        <v>2284</v>
      </c>
      <c r="C676" s="379" t="s">
        <v>844</v>
      </c>
      <c r="D676" s="379" t="s">
        <v>4541</v>
      </c>
      <c r="E676" s="379">
        <v>20000</v>
      </c>
      <c r="F676" s="379" t="s">
        <v>22</v>
      </c>
      <c r="G676" s="442">
        <v>1</v>
      </c>
      <c r="H676" s="390">
        <v>501.67</v>
      </c>
    </row>
    <row r="677" spans="1:8" ht="22.5">
      <c r="A677" s="443">
        <v>673</v>
      </c>
      <c r="B677" s="379" t="s">
        <v>4542</v>
      </c>
      <c r="C677" s="379" t="s">
        <v>1982</v>
      </c>
      <c r="D677" s="379" t="s">
        <v>4543</v>
      </c>
      <c r="E677" s="379">
        <v>20090</v>
      </c>
      <c r="F677" s="379" t="s">
        <v>22</v>
      </c>
      <c r="G677" s="442">
        <v>1</v>
      </c>
      <c r="H677" s="390">
        <v>501.67</v>
      </c>
    </row>
    <row r="678" spans="1:8" ht="22.5">
      <c r="A678" s="443">
        <v>674</v>
      </c>
      <c r="B678" s="379" t="s">
        <v>4544</v>
      </c>
      <c r="C678" s="379" t="s">
        <v>844</v>
      </c>
      <c r="D678" s="379" t="s">
        <v>4545</v>
      </c>
      <c r="E678" s="379">
        <v>20000</v>
      </c>
      <c r="F678" s="379" t="s">
        <v>22</v>
      </c>
      <c r="G678" s="442">
        <v>1</v>
      </c>
      <c r="H678" s="390">
        <v>501.67</v>
      </c>
    </row>
    <row r="679" spans="1:8" ht="22.5">
      <c r="A679" s="443">
        <v>675</v>
      </c>
      <c r="B679" s="379" t="s">
        <v>4546</v>
      </c>
      <c r="C679" s="379" t="s">
        <v>631</v>
      </c>
      <c r="D679" s="379" t="s">
        <v>4547</v>
      </c>
      <c r="E679" s="379">
        <v>20090</v>
      </c>
      <c r="F679" s="379" t="s">
        <v>22</v>
      </c>
      <c r="G679" s="442">
        <v>1</v>
      </c>
      <c r="H679" s="390">
        <v>501.67</v>
      </c>
    </row>
    <row r="680" spans="1:8" ht="22.5">
      <c r="A680" s="443">
        <v>676</v>
      </c>
      <c r="B680" s="379" t="s">
        <v>4548</v>
      </c>
      <c r="C680" s="379" t="s">
        <v>4549</v>
      </c>
      <c r="D680" s="379" t="s">
        <v>4550</v>
      </c>
      <c r="E680" s="379">
        <v>20090</v>
      </c>
      <c r="F680" s="379" t="s">
        <v>22</v>
      </c>
      <c r="G680" s="442">
        <v>1</v>
      </c>
      <c r="H680" s="390">
        <v>501.67</v>
      </c>
    </row>
    <row r="681" spans="1:8" ht="22.5">
      <c r="A681" s="443">
        <v>677</v>
      </c>
      <c r="B681" s="379" t="s">
        <v>4551</v>
      </c>
      <c r="C681" s="379" t="s">
        <v>2204</v>
      </c>
      <c r="D681" s="379" t="s">
        <v>4552</v>
      </c>
      <c r="E681" s="379">
        <v>20000</v>
      </c>
      <c r="F681" s="379" t="s">
        <v>22</v>
      </c>
      <c r="G681" s="442">
        <v>1</v>
      </c>
      <c r="H681" s="390">
        <v>501.67</v>
      </c>
    </row>
    <row r="682" spans="1:8" ht="12.75">
      <c r="A682" s="443">
        <v>678</v>
      </c>
      <c r="B682" s="379" t="s">
        <v>4553</v>
      </c>
      <c r="C682" s="379" t="s">
        <v>4554</v>
      </c>
      <c r="D682" s="379" t="s">
        <v>4555</v>
      </c>
      <c r="E682" s="379">
        <v>20000</v>
      </c>
      <c r="F682" s="379" t="s">
        <v>22</v>
      </c>
      <c r="G682" s="442">
        <v>1</v>
      </c>
      <c r="H682" s="390">
        <v>501.67</v>
      </c>
    </row>
    <row r="683" spans="1:8" ht="12.75">
      <c r="A683" s="443">
        <v>679</v>
      </c>
      <c r="B683" s="379" t="s">
        <v>4556</v>
      </c>
      <c r="C683" s="379" t="s">
        <v>182</v>
      </c>
      <c r="D683" s="379" t="s">
        <v>4557</v>
      </c>
      <c r="E683" s="379">
        <v>20167</v>
      </c>
      <c r="F683" s="379" t="s">
        <v>90</v>
      </c>
      <c r="G683" s="442">
        <v>1</v>
      </c>
      <c r="H683" s="390">
        <v>501.67</v>
      </c>
    </row>
    <row r="684" spans="1:8" ht="22.5">
      <c r="A684" s="443">
        <v>680</v>
      </c>
      <c r="B684" s="379" t="s">
        <v>4559</v>
      </c>
      <c r="C684" s="379" t="s">
        <v>835</v>
      </c>
      <c r="D684" s="379" t="s">
        <v>4560</v>
      </c>
      <c r="E684" s="379">
        <v>20090</v>
      </c>
      <c r="F684" s="379" t="s">
        <v>22</v>
      </c>
      <c r="G684" s="442">
        <v>1</v>
      </c>
      <c r="H684" s="390">
        <v>501.67</v>
      </c>
    </row>
    <row r="685" spans="1:8" ht="12.75">
      <c r="A685" s="443">
        <v>681</v>
      </c>
      <c r="B685" s="379" t="s">
        <v>4561</v>
      </c>
      <c r="C685" s="379" t="s">
        <v>704</v>
      </c>
      <c r="D685" s="379" t="s">
        <v>4562</v>
      </c>
      <c r="E685" s="379">
        <v>20167</v>
      </c>
      <c r="F685" s="379" t="s">
        <v>90</v>
      </c>
      <c r="G685" s="442">
        <v>1</v>
      </c>
      <c r="H685" s="390">
        <v>501.67</v>
      </c>
    </row>
    <row r="686" spans="1:8" ht="22.5">
      <c r="A686" s="443">
        <v>682</v>
      </c>
      <c r="B686" s="379" t="s">
        <v>1238</v>
      </c>
      <c r="C686" s="379" t="s">
        <v>2680</v>
      </c>
      <c r="D686" s="379" t="s">
        <v>4563</v>
      </c>
      <c r="E686" s="379">
        <v>20090</v>
      </c>
      <c r="F686" s="379" t="s">
        <v>22</v>
      </c>
      <c r="G686" s="442">
        <v>1</v>
      </c>
      <c r="H686" s="390">
        <v>501.67</v>
      </c>
    </row>
    <row r="687" spans="1:8" ht="22.5">
      <c r="A687" s="443">
        <v>683</v>
      </c>
      <c r="B687" s="379" t="s">
        <v>3590</v>
      </c>
      <c r="C687" s="379" t="s">
        <v>844</v>
      </c>
      <c r="D687" s="379" t="s">
        <v>4564</v>
      </c>
      <c r="E687" s="379">
        <v>20118</v>
      </c>
      <c r="F687" s="379" t="s">
        <v>650</v>
      </c>
      <c r="G687" s="442">
        <v>1</v>
      </c>
      <c r="H687" s="390">
        <v>501.67</v>
      </c>
    </row>
    <row r="688" spans="1:8" ht="22.5">
      <c r="A688" s="443">
        <v>684</v>
      </c>
      <c r="B688" s="379" t="s">
        <v>4565</v>
      </c>
      <c r="C688" s="379" t="s">
        <v>4566</v>
      </c>
      <c r="D688" s="379" t="s">
        <v>4567</v>
      </c>
      <c r="E688" s="379">
        <v>20090</v>
      </c>
      <c r="F688" s="379" t="s">
        <v>22</v>
      </c>
      <c r="G688" s="442">
        <v>1</v>
      </c>
      <c r="H688" s="390">
        <v>501.67</v>
      </c>
    </row>
    <row r="689" spans="1:8" ht="12.75">
      <c r="A689" s="443">
        <v>685</v>
      </c>
      <c r="B689" s="379" t="s">
        <v>4568</v>
      </c>
      <c r="C689" s="379" t="s">
        <v>4569</v>
      </c>
      <c r="D689" s="379" t="s">
        <v>4570</v>
      </c>
      <c r="E689" s="379">
        <v>20000</v>
      </c>
      <c r="F689" s="379" t="s">
        <v>22</v>
      </c>
      <c r="G689" s="442">
        <v>1</v>
      </c>
      <c r="H689" s="390">
        <v>501.67</v>
      </c>
    </row>
    <row r="690" spans="1:8" ht="33.75">
      <c r="A690" s="443">
        <v>686</v>
      </c>
      <c r="B690" s="379" t="s">
        <v>4571</v>
      </c>
      <c r="C690" s="379" t="s">
        <v>4572</v>
      </c>
      <c r="D690" s="379" t="s">
        <v>4573</v>
      </c>
      <c r="E690" s="379">
        <v>20000</v>
      </c>
      <c r="F690" s="379" t="s">
        <v>22</v>
      </c>
      <c r="G690" s="442">
        <v>1</v>
      </c>
      <c r="H690" s="390">
        <v>501.67</v>
      </c>
    </row>
    <row r="691" spans="1:8" ht="22.5">
      <c r="A691" s="443">
        <v>687</v>
      </c>
      <c r="B691" s="379" t="s">
        <v>4574</v>
      </c>
      <c r="C691" s="379" t="s">
        <v>835</v>
      </c>
      <c r="D691" s="379" t="s">
        <v>4575</v>
      </c>
      <c r="E691" s="379">
        <v>20090</v>
      </c>
      <c r="F691" s="379" t="s">
        <v>22</v>
      </c>
      <c r="G691" s="442">
        <v>1</v>
      </c>
      <c r="H691" s="390">
        <v>501.67</v>
      </c>
    </row>
    <row r="692" spans="1:8" ht="12.75">
      <c r="A692" s="443">
        <v>688</v>
      </c>
      <c r="B692" s="379" t="s">
        <v>2003</v>
      </c>
      <c r="C692" s="379" t="s">
        <v>1282</v>
      </c>
      <c r="D692" s="379" t="s">
        <v>4576</v>
      </c>
      <c r="E692" s="379">
        <v>20113</v>
      </c>
      <c r="F692" s="379" t="s">
        <v>1668</v>
      </c>
      <c r="G692" s="442">
        <v>1</v>
      </c>
      <c r="H692" s="390">
        <v>501.67</v>
      </c>
    </row>
    <row r="693" spans="1:8" ht="22.5">
      <c r="A693" s="443">
        <v>689</v>
      </c>
      <c r="B693" s="379" t="s">
        <v>4577</v>
      </c>
      <c r="C693" s="379" t="s">
        <v>1536</v>
      </c>
      <c r="D693" s="379" t="s">
        <v>4578</v>
      </c>
      <c r="E693" s="379">
        <v>20166</v>
      </c>
      <c r="F693" s="379" t="s">
        <v>842</v>
      </c>
      <c r="G693" s="442">
        <v>1</v>
      </c>
      <c r="H693" s="390">
        <v>501.67</v>
      </c>
    </row>
    <row r="694" spans="1:9" ht="22.5">
      <c r="A694" s="443">
        <v>690</v>
      </c>
      <c r="B694" s="379" t="s">
        <v>4579</v>
      </c>
      <c r="C694" s="379" t="s">
        <v>1326</v>
      </c>
      <c r="D694" s="379" t="s">
        <v>4584</v>
      </c>
      <c r="E694" s="379">
        <v>20090</v>
      </c>
      <c r="F694" s="379" t="s">
        <v>22</v>
      </c>
      <c r="G694" s="442">
        <v>1</v>
      </c>
      <c r="H694" s="390">
        <v>501.67</v>
      </c>
      <c r="I694" s="172"/>
    </row>
    <row r="695" spans="1:8" ht="22.5">
      <c r="A695" s="443">
        <v>691</v>
      </c>
      <c r="B695" s="361" t="s">
        <v>3914</v>
      </c>
      <c r="C695" s="361" t="s">
        <v>4023</v>
      </c>
      <c r="D695" s="360" t="s">
        <v>4987</v>
      </c>
      <c r="E695" s="361">
        <v>20200</v>
      </c>
      <c r="F695" s="361" t="s">
        <v>23</v>
      </c>
      <c r="G695" s="442">
        <v>1</v>
      </c>
      <c r="H695" s="390">
        <v>752.51</v>
      </c>
    </row>
    <row r="696" spans="1:8" ht="12.75">
      <c r="A696" s="443">
        <v>692</v>
      </c>
      <c r="B696" s="360" t="s">
        <v>4988</v>
      </c>
      <c r="C696" s="360" t="s">
        <v>4989</v>
      </c>
      <c r="D696" s="360" t="s">
        <v>4990</v>
      </c>
      <c r="E696" s="360">
        <v>20145</v>
      </c>
      <c r="F696" s="360" t="s">
        <v>1418</v>
      </c>
      <c r="G696" s="442">
        <v>1</v>
      </c>
      <c r="H696" s="390">
        <v>752.51</v>
      </c>
    </row>
    <row r="697" spans="1:8" ht="12.75">
      <c r="A697" s="443">
        <v>693</v>
      </c>
      <c r="B697" s="360" t="s">
        <v>3167</v>
      </c>
      <c r="C697" s="360" t="s">
        <v>211</v>
      </c>
      <c r="D697" s="360" t="s">
        <v>1556</v>
      </c>
      <c r="E697" s="360">
        <v>20231</v>
      </c>
      <c r="F697" s="360" t="s">
        <v>1557</v>
      </c>
      <c r="G697" s="442">
        <v>1</v>
      </c>
      <c r="H697" s="390">
        <v>752.51</v>
      </c>
    </row>
    <row r="698" spans="1:8" ht="22.5">
      <c r="A698" s="443">
        <v>694</v>
      </c>
      <c r="B698" s="360" t="s">
        <v>4991</v>
      </c>
      <c r="C698" s="360" t="s">
        <v>4992</v>
      </c>
      <c r="D698" s="360" t="s">
        <v>4398</v>
      </c>
      <c r="E698" s="360">
        <v>20200</v>
      </c>
      <c r="F698" s="360" t="s">
        <v>379</v>
      </c>
      <c r="G698" s="442">
        <v>1</v>
      </c>
      <c r="H698" s="390">
        <v>752.51</v>
      </c>
    </row>
    <row r="699" spans="1:8" ht="12.75">
      <c r="A699" s="443">
        <v>695</v>
      </c>
      <c r="B699" s="360" t="s">
        <v>2003</v>
      </c>
      <c r="C699" s="360" t="s">
        <v>631</v>
      </c>
      <c r="D699" s="360" t="s">
        <v>4993</v>
      </c>
      <c r="E699" s="360">
        <v>20240</v>
      </c>
      <c r="F699" s="360" t="s">
        <v>86</v>
      </c>
      <c r="G699" s="442">
        <v>1</v>
      </c>
      <c r="H699" s="390">
        <v>501.67</v>
      </c>
    </row>
    <row r="700" spans="1:8" ht="12.75">
      <c r="A700" s="443">
        <v>696</v>
      </c>
      <c r="B700" s="360" t="s">
        <v>1516</v>
      </c>
      <c r="C700" s="360"/>
      <c r="D700" s="360" t="s">
        <v>4994</v>
      </c>
      <c r="E700" s="360">
        <v>20167</v>
      </c>
      <c r="F700" s="360" t="s">
        <v>92</v>
      </c>
      <c r="G700" s="442">
        <v>1</v>
      </c>
      <c r="H700" s="390">
        <v>501.67</v>
      </c>
    </row>
    <row r="701" spans="1:8" ht="12.75">
      <c r="A701" s="443">
        <v>697</v>
      </c>
      <c r="B701" s="360" t="s">
        <v>829</v>
      </c>
      <c r="C701" s="360" t="s">
        <v>850</v>
      </c>
      <c r="D701" s="360" t="s">
        <v>4995</v>
      </c>
      <c r="E701" s="360">
        <v>20000</v>
      </c>
      <c r="F701" s="360" t="s">
        <v>22</v>
      </c>
      <c r="G701" s="442">
        <v>1</v>
      </c>
      <c r="H701" s="390">
        <v>501.67</v>
      </c>
    </row>
    <row r="702" spans="1:8" ht="22.5">
      <c r="A702" s="443">
        <v>698</v>
      </c>
      <c r="B702" s="360" t="s">
        <v>1110</v>
      </c>
      <c r="C702" s="360" t="s">
        <v>2291</v>
      </c>
      <c r="D702" s="360" t="s">
        <v>4996</v>
      </c>
      <c r="E702" s="360">
        <v>20000</v>
      </c>
      <c r="F702" s="360" t="s">
        <v>22</v>
      </c>
      <c r="G702" s="442">
        <v>1</v>
      </c>
      <c r="H702" s="390">
        <v>501.67</v>
      </c>
    </row>
    <row r="703" spans="1:8" ht="33.75">
      <c r="A703" s="443">
        <v>699</v>
      </c>
      <c r="B703" s="360" t="s">
        <v>4997</v>
      </c>
      <c r="C703" s="360" t="s">
        <v>835</v>
      </c>
      <c r="D703" s="360" t="s">
        <v>4998</v>
      </c>
      <c r="E703" s="360">
        <v>20000</v>
      </c>
      <c r="F703" s="360" t="s">
        <v>22</v>
      </c>
      <c r="G703" s="442">
        <v>1</v>
      </c>
      <c r="H703" s="390">
        <v>501.67</v>
      </c>
    </row>
    <row r="704" spans="1:8" ht="33.75">
      <c r="A704" s="443">
        <v>700</v>
      </c>
      <c r="B704" s="360" t="s">
        <v>2416</v>
      </c>
      <c r="C704" s="360" t="s">
        <v>196</v>
      </c>
      <c r="D704" s="360" t="s">
        <v>4999</v>
      </c>
      <c r="E704" s="360">
        <v>20000</v>
      </c>
      <c r="F704" s="360" t="s">
        <v>22</v>
      </c>
      <c r="G704" s="442">
        <v>1</v>
      </c>
      <c r="H704" s="390">
        <v>501.67</v>
      </c>
    </row>
    <row r="705" spans="1:8" ht="22.5">
      <c r="A705" s="443">
        <v>701</v>
      </c>
      <c r="B705" s="360" t="s">
        <v>5000</v>
      </c>
      <c r="C705" s="360" t="s">
        <v>5001</v>
      </c>
      <c r="D705" s="360" t="s">
        <v>5002</v>
      </c>
      <c r="E705" s="360">
        <v>20000</v>
      </c>
      <c r="F705" s="360" t="s">
        <v>22</v>
      </c>
      <c r="G705" s="442">
        <v>1</v>
      </c>
      <c r="H705" s="390">
        <v>501.67</v>
      </c>
    </row>
    <row r="706" spans="1:8" ht="22.5">
      <c r="A706" s="443">
        <v>702</v>
      </c>
      <c r="B706" s="360" t="s">
        <v>964</v>
      </c>
      <c r="C706" s="360" t="s">
        <v>2038</v>
      </c>
      <c r="D706" s="360" t="s">
        <v>5003</v>
      </c>
      <c r="E706" s="360">
        <v>20000</v>
      </c>
      <c r="F706" s="360" t="s">
        <v>22</v>
      </c>
      <c r="G706" s="442">
        <v>1</v>
      </c>
      <c r="H706" s="390">
        <v>501.67</v>
      </c>
    </row>
    <row r="707" spans="1:8" ht="33.75">
      <c r="A707" s="443">
        <v>703</v>
      </c>
      <c r="B707" s="360" t="s">
        <v>920</v>
      </c>
      <c r="C707" s="360" t="s">
        <v>2414</v>
      </c>
      <c r="D707" s="360" t="s">
        <v>4998</v>
      </c>
      <c r="E707" s="360">
        <v>20000</v>
      </c>
      <c r="F707" s="360" t="s">
        <v>22</v>
      </c>
      <c r="G707" s="442">
        <v>1</v>
      </c>
      <c r="H707" s="390">
        <v>501.67</v>
      </c>
    </row>
    <row r="708" spans="1:8" ht="12.75">
      <c r="A708" s="443">
        <v>704</v>
      </c>
      <c r="B708" s="360" t="s">
        <v>5004</v>
      </c>
      <c r="C708" s="360" t="s">
        <v>129</v>
      </c>
      <c r="D708" s="360" t="s">
        <v>5005</v>
      </c>
      <c r="E708" s="360">
        <v>20118</v>
      </c>
      <c r="F708" s="360" t="s">
        <v>650</v>
      </c>
      <c r="G708" s="442">
        <v>1</v>
      </c>
      <c r="H708" s="390">
        <v>501.67</v>
      </c>
    </row>
    <row r="709" spans="1:8" ht="22.5">
      <c r="A709" s="443">
        <v>705</v>
      </c>
      <c r="B709" s="360" t="s">
        <v>5006</v>
      </c>
      <c r="C709" s="360" t="s">
        <v>261</v>
      </c>
      <c r="D709" s="360" t="s">
        <v>5007</v>
      </c>
      <c r="E709" s="360">
        <v>20000</v>
      </c>
      <c r="F709" s="360" t="s">
        <v>22</v>
      </c>
      <c r="G709" s="442">
        <v>1</v>
      </c>
      <c r="H709" s="390">
        <v>501.67</v>
      </c>
    </row>
    <row r="710" spans="1:8" ht="33.75">
      <c r="A710" s="443">
        <v>706</v>
      </c>
      <c r="B710" s="360" t="s">
        <v>3946</v>
      </c>
      <c r="C710" s="360" t="s">
        <v>166</v>
      </c>
      <c r="D710" s="360" t="s">
        <v>5008</v>
      </c>
      <c r="E710" s="360">
        <v>20166</v>
      </c>
      <c r="F710" s="360" t="s">
        <v>842</v>
      </c>
      <c r="G710" s="442">
        <v>1</v>
      </c>
      <c r="H710" s="390">
        <v>501.67</v>
      </c>
    </row>
    <row r="711" spans="1:8" ht="22.5">
      <c r="A711" s="443">
        <v>707</v>
      </c>
      <c r="B711" s="360" t="s">
        <v>5009</v>
      </c>
      <c r="C711" s="360" t="s">
        <v>4023</v>
      </c>
      <c r="D711" s="360" t="s">
        <v>5010</v>
      </c>
      <c r="E711" s="358">
        <v>6000</v>
      </c>
      <c r="F711" s="360" t="s">
        <v>1824</v>
      </c>
      <c r="G711" s="442">
        <v>1</v>
      </c>
      <c r="H711" s="390">
        <v>501.67</v>
      </c>
    </row>
    <row r="712" spans="1:8" ht="12.75">
      <c r="A712" s="443">
        <v>708</v>
      </c>
      <c r="B712" s="360" t="s">
        <v>1627</v>
      </c>
      <c r="C712" s="360" t="s">
        <v>1291</v>
      </c>
      <c r="D712" s="360" t="s">
        <v>946</v>
      </c>
      <c r="E712" s="360">
        <v>20167</v>
      </c>
      <c r="F712" s="360" t="s">
        <v>680</v>
      </c>
      <c r="G712" s="442">
        <v>1</v>
      </c>
      <c r="H712" s="390">
        <v>501.67</v>
      </c>
    </row>
    <row r="713" spans="1:8" ht="22.5">
      <c r="A713" s="443">
        <v>709</v>
      </c>
      <c r="B713" s="360" t="s">
        <v>5011</v>
      </c>
      <c r="C713" s="360" t="s">
        <v>5012</v>
      </c>
      <c r="D713" s="360" t="s">
        <v>5013</v>
      </c>
      <c r="E713" s="360">
        <v>20000</v>
      </c>
      <c r="F713" s="360" t="s">
        <v>22</v>
      </c>
      <c r="G713" s="442">
        <v>1</v>
      </c>
      <c r="H713" s="390">
        <v>501.67</v>
      </c>
    </row>
    <row r="714" spans="1:8" ht="22.5">
      <c r="A714" s="443">
        <v>710</v>
      </c>
      <c r="B714" s="360" t="s">
        <v>1290</v>
      </c>
      <c r="C714" s="360" t="s">
        <v>5014</v>
      </c>
      <c r="D714" s="360" t="s">
        <v>5015</v>
      </c>
      <c r="E714" s="360">
        <v>20000</v>
      </c>
      <c r="F714" s="360" t="s">
        <v>22</v>
      </c>
      <c r="G714" s="442">
        <v>1</v>
      </c>
      <c r="H714" s="390">
        <v>501.67</v>
      </c>
    </row>
    <row r="715" spans="1:8" ht="12.75">
      <c r="A715" s="443">
        <v>711</v>
      </c>
      <c r="B715" s="360" t="s">
        <v>887</v>
      </c>
      <c r="C715" s="360" t="s">
        <v>5016</v>
      </c>
      <c r="D715" s="360" t="s">
        <v>5017</v>
      </c>
      <c r="E715" s="360">
        <v>20222</v>
      </c>
      <c r="F715" s="360" t="s">
        <v>1563</v>
      </c>
      <c r="G715" s="442">
        <v>1</v>
      </c>
      <c r="H715" s="390">
        <v>501.67</v>
      </c>
    </row>
    <row r="716" spans="1:8" ht="22.5">
      <c r="A716" s="443">
        <v>712</v>
      </c>
      <c r="B716" s="360" t="s">
        <v>4044</v>
      </c>
      <c r="C716" s="360" t="s">
        <v>1239</v>
      </c>
      <c r="D716" s="360" t="s">
        <v>5018</v>
      </c>
      <c r="E716" s="360">
        <v>20260</v>
      </c>
      <c r="F716" s="360" t="s">
        <v>76</v>
      </c>
      <c r="G716" s="442">
        <v>1</v>
      </c>
      <c r="H716" s="390">
        <v>501.67</v>
      </c>
    </row>
    <row r="717" spans="1:8" ht="22.5">
      <c r="A717" s="443">
        <v>713</v>
      </c>
      <c r="B717" s="360" t="s">
        <v>5019</v>
      </c>
      <c r="C717" s="360" t="s">
        <v>1059</v>
      </c>
      <c r="D717" s="360" t="s">
        <v>5020</v>
      </c>
      <c r="E717" s="360">
        <v>20600</v>
      </c>
      <c r="F717" s="360" t="s">
        <v>23</v>
      </c>
      <c r="G717" s="442">
        <v>1</v>
      </c>
      <c r="H717" s="390">
        <v>501.67</v>
      </c>
    </row>
    <row r="718" spans="1:8" ht="12.75">
      <c r="A718" s="443">
        <v>714</v>
      </c>
      <c r="B718" s="360" t="s">
        <v>5021</v>
      </c>
      <c r="C718" s="360" t="s">
        <v>2892</v>
      </c>
      <c r="D718" s="360" t="s">
        <v>5022</v>
      </c>
      <c r="E718" s="360">
        <v>20600</v>
      </c>
      <c r="F718" s="360" t="s">
        <v>27</v>
      </c>
      <c r="G718" s="442">
        <v>1</v>
      </c>
      <c r="H718" s="390">
        <v>501.67</v>
      </c>
    </row>
    <row r="719" spans="1:8" ht="12.75">
      <c r="A719" s="443">
        <v>715</v>
      </c>
      <c r="B719" s="360" t="s">
        <v>600</v>
      </c>
      <c r="C719" s="360" t="s">
        <v>3370</v>
      </c>
      <c r="D719" s="360" t="s">
        <v>5023</v>
      </c>
      <c r="E719" s="360">
        <v>20200</v>
      </c>
      <c r="F719" s="360" t="s">
        <v>23</v>
      </c>
      <c r="G719" s="17">
        <v>1</v>
      </c>
      <c r="H719" s="390">
        <v>501.67</v>
      </c>
    </row>
    <row r="720" spans="1:8" ht="22.5">
      <c r="A720" s="443">
        <v>716</v>
      </c>
      <c r="B720" s="360" t="s">
        <v>5024</v>
      </c>
      <c r="C720" s="360" t="s">
        <v>1661</v>
      </c>
      <c r="D720" s="360" t="s">
        <v>5025</v>
      </c>
      <c r="E720" s="360">
        <v>20200</v>
      </c>
      <c r="F720" s="360" t="s">
        <v>23</v>
      </c>
      <c r="G720" s="17">
        <v>1</v>
      </c>
      <c r="H720" s="390">
        <v>501.67</v>
      </c>
    </row>
    <row r="721" spans="1:10" ht="22.5">
      <c r="A721" s="443">
        <v>717</v>
      </c>
      <c r="B721" s="379" t="s">
        <v>2382</v>
      </c>
      <c r="C721" s="379" t="s">
        <v>631</v>
      </c>
      <c r="D721" s="379" t="s">
        <v>5026</v>
      </c>
      <c r="E721" s="379">
        <v>20250</v>
      </c>
      <c r="F721" s="379" t="s">
        <v>1715</v>
      </c>
      <c r="G721" s="17">
        <v>1</v>
      </c>
      <c r="H721" s="390">
        <v>2591.97</v>
      </c>
      <c r="I721" s="453" t="s">
        <v>5110</v>
      </c>
      <c r="J721" s="189"/>
    </row>
    <row r="722" spans="1:9" ht="12.75">
      <c r="A722" s="443">
        <v>718</v>
      </c>
      <c r="B722" s="361" t="s">
        <v>600</v>
      </c>
      <c r="C722" s="361" t="s">
        <v>835</v>
      </c>
      <c r="D722" s="361" t="s">
        <v>5027</v>
      </c>
      <c r="E722" s="361">
        <v>20252</v>
      </c>
      <c r="F722" s="361" t="s">
        <v>5028</v>
      </c>
      <c r="G722" s="17">
        <v>1</v>
      </c>
      <c r="H722" s="390">
        <v>827.76</v>
      </c>
      <c r="I722" s="104" t="s">
        <v>5111</v>
      </c>
    </row>
    <row r="723" spans="1:8" ht="12.75">
      <c r="A723" s="443">
        <v>719</v>
      </c>
      <c r="B723" s="360" t="s">
        <v>5029</v>
      </c>
      <c r="C723" s="360" t="s">
        <v>5030</v>
      </c>
      <c r="D723" s="360" t="s">
        <v>5031</v>
      </c>
      <c r="E723" s="360">
        <v>75014</v>
      </c>
      <c r="F723" s="360" t="s">
        <v>91</v>
      </c>
      <c r="G723" s="17">
        <v>1</v>
      </c>
      <c r="H723" s="390">
        <v>752.51</v>
      </c>
    </row>
    <row r="724" spans="1:8" ht="12.75">
      <c r="A724" s="443">
        <v>720</v>
      </c>
      <c r="B724" s="360" t="s">
        <v>1466</v>
      </c>
      <c r="C724" s="360" t="s">
        <v>3830</v>
      </c>
      <c r="D724" s="360" t="s">
        <v>5032</v>
      </c>
      <c r="E724" s="360">
        <v>20166</v>
      </c>
      <c r="F724" s="360" t="s">
        <v>532</v>
      </c>
      <c r="G724" s="17">
        <v>1</v>
      </c>
      <c r="H724" s="390">
        <v>752.51</v>
      </c>
    </row>
    <row r="725" spans="1:8" ht="22.5">
      <c r="A725" s="443">
        <v>721</v>
      </c>
      <c r="B725" s="360" t="s">
        <v>5033</v>
      </c>
      <c r="C725" s="360" t="s">
        <v>800</v>
      </c>
      <c r="D725" s="360" t="s">
        <v>5034</v>
      </c>
      <c r="E725" s="360">
        <v>20167</v>
      </c>
      <c r="F725" s="360" t="s">
        <v>546</v>
      </c>
      <c r="G725" s="17">
        <v>1</v>
      </c>
      <c r="H725" s="390">
        <v>752.51</v>
      </c>
    </row>
    <row r="726" spans="1:8" ht="12.75">
      <c r="A726" s="443">
        <v>722</v>
      </c>
      <c r="B726" s="360" t="s">
        <v>5035</v>
      </c>
      <c r="C726" s="360" t="s">
        <v>1392</v>
      </c>
      <c r="D726" s="360" t="s">
        <v>28</v>
      </c>
      <c r="E726" s="360">
        <v>20168</v>
      </c>
      <c r="F726" s="360" t="s">
        <v>5036</v>
      </c>
      <c r="G726" s="17">
        <v>1</v>
      </c>
      <c r="H726" s="390">
        <v>501.67</v>
      </c>
    </row>
    <row r="727" spans="1:8" ht="33.75">
      <c r="A727" s="443">
        <v>723</v>
      </c>
      <c r="B727" s="360" t="s">
        <v>5037</v>
      </c>
      <c r="C727" s="360" t="s">
        <v>2041</v>
      </c>
      <c r="D727" s="360" t="s">
        <v>5038</v>
      </c>
      <c r="E727" s="360">
        <v>20090</v>
      </c>
      <c r="F727" s="360" t="s">
        <v>22</v>
      </c>
      <c r="G727" s="17">
        <v>1</v>
      </c>
      <c r="H727" s="390">
        <v>501.67</v>
      </c>
    </row>
    <row r="728" spans="1:8" ht="22.5">
      <c r="A728" s="443">
        <v>724</v>
      </c>
      <c r="B728" s="360" t="s">
        <v>1887</v>
      </c>
      <c r="C728" s="360" t="s">
        <v>1282</v>
      </c>
      <c r="D728" s="360" t="s">
        <v>5039</v>
      </c>
      <c r="E728" s="360">
        <v>20090</v>
      </c>
      <c r="F728" s="360" t="s">
        <v>22</v>
      </c>
      <c r="G728" s="17">
        <v>1</v>
      </c>
      <c r="H728" s="390">
        <v>501.67</v>
      </c>
    </row>
    <row r="729" spans="1:8" ht="22.5">
      <c r="A729" s="443">
        <v>725</v>
      </c>
      <c r="B729" s="360" t="s">
        <v>1305</v>
      </c>
      <c r="C729" s="360" t="s">
        <v>127</v>
      </c>
      <c r="D729" s="360" t="s">
        <v>5040</v>
      </c>
      <c r="E729" s="360">
        <v>20090</v>
      </c>
      <c r="F729" s="360" t="s">
        <v>22</v>
      </c>
      <c r="G729" s="17">
        <v>1</v>
      </c>
      <c r="H729" s="390">
        <v>501.67</v>
      </c>
    </row>
    <row r="730" spans="1:8" ht="33.75">
      <c r="A730" s="443">
        <v>726</v>
      </c>
      <c r="B730" s="379" t="s">
        <v>4981</v>
      </c>
      <c r="C730" s="360" t="s">
        <v>933</v>
      </c>
      <c r="D730" s="360" t="s">
        <v>5041</v>
      </c>
      <c r="E730" s="360">
        <v>20000</v>
      </c>
      <c r="F730" s="360" t="s">
        <v>22</v>
      </c>
      <c r="G730" s="17">
        <v>1</v>
      </c>
      <c r="H730" s="390">
        <v>501.67</v>
      </c>
    </row>
    <row r="731" spans="1:8" ht="22.5">
      <c r="A731" s="443">
        <v>727</v>
      </c>
      <c r="B731" s="360" t="s">
        <v>5042</v>
      </c>
      <c r="C731" s="360"/>
      <c r="D731" s="360" t="s">
        <v>5043</v>
      </c>
      <c r="E731" s="360">
        <v>20090</v>
      </c>
      <c r="F731" s="360" t="s">
        <v>22</v>
      </c>
      <c r="G731" s="17">
        <v>1</v>
      </c>
      <c r="H731" s="390">
        <v>501.67</v>
      </c>
    </row>
    <row r="732" spans="1:8" ht="12.75">
      <c r="A732" s="443">
        <v>728</v>
      </c>
      <c r="B732" s="360" t="s">
        <v>5044</v>
      </c>
      <c r="C732" s="360" t="s">
        <v>166</v>
      </c>
      <c r="D732" s="360" t="s">
        <v>5045</v>
      </c>
      <c r="E732" s="360">
        <v>20090</v>
      </c>
      <c r="F732" s="360" t="s">
        <v>22</v>
      </c>
      <c r="G732" s="17">
        <v>1</v>
      </c>
      <c r="H732" s="390">
        <v>501.67</v>
      </c>
    </row>
    <row r="733" spans="1:8" ht="22.5">
      <c r="A733" s="443">
        <v>729</v>
      </c>
      <c r="B733" s="360" t="s">
        <v>5046</v>
      </c>
      <c r="C733" s="360" t="s">
        <v>2869</v>
      </c>
      <c r="D733" s="360" t="s">
        <v>5047</v>
      </c>
      <c r="E733" s="360">
        <v>20090</v>
      </c>
      <c r="F733" s="360" t="s">
        <v>22</v>
      </c>
      <c r="G733" s="17">
        <v>1</v>
      </c>
      <c r="H733" s="390">
        <v>501.67</v>
      </c>
    </row>
    <row r="734" spans="1:8" ht="22.5">
      <c r="A734" s="443">
        <v>730</v>
      </c>
      <c r="B734" s="360" t="s">
        <v>5048</v>
      </c>
      <c r="C734" s="360" t="s">
        <v>521</v>
      </c>
      <c r="D734" s="360" t="s">
        <v>5049</v>
      </c>
      <c r="E734" s="360">
        <v>20090</v>
      </c>
      <c r="F734" s="360" t="s">
        <v>22</v>
      </c>
      <c r="G734" s="17">
        <v>1</v>
      </c>
      <c r="H734" s="390">
        <v>501.67</v>
      </c>
    </row>
    <row r="735" spans="1:8" ht="33.75">
      <c r="A735" s="443">
        <v>731</v>
      </c>
      <c r="B735" s="360" t="s">
        <v>2398</v>
      </c>
      <c r="C735" s="360" t="s">
        <v>3037</v>
      </c>
      <c r="D735" s="360" t="s">
        <v>5050</v>
      </c>
      <c r="E735" s="360">
        <v>20090</v>
      </c>
      <c r="F735" s="360" t="s">
        <v>22</v>
      </c>
      <c r="G735" s="17">
        <v>1</v>
      </c>
      <c r="H735" s="390">
        <v>501.67</v>
      </c>
    </row>
    <row r="736" spans="1:8" ht="22.5">
      <c r="A736" s="443">
        <v>732</v>
      </c>
      <c r="B736" s="360" t="s">
        <v>5051</v>
      </c>
      <c r="C736" s="360" t="s">
        <v>521</v>
      </c>
      <c r="D736" s="360" t="s">
        <v>5052</v>
      </c>
      <c r="E736" s="360">
        <v>20000</v>
      </c>
      <c r="F736" s="360" t="s">
        <v>22</v>
      </c>
      <c r="G736" s="17">
        <v>1</v>
      </c>
      <c r="H736" s="390">
        <v>501.67</v>
      </c>
    </row>
    <row r="737" spans="1:8" ht="22.5">
      <c r="A737" s="443">
        <v>733</v>
      </c>
      <c r="B737" s="360" t="s">
        <v>5053</v>
      </c>
      <c r="C737" s="360" t="s">
        <v>827</v>
      </c>
      <c r="D737" s="360" t="s">
        <v>5054</v>
      </c>
      <c r="E737" s="360">
        <v>20000</v>
      </c>
      <c r="F737" s="360" t="s">
        <v>22</v>
      </c>
      <c r="G737" s="17">
        <v>1</v>
      </c>
      <c r="H737" s="390">
        <v>501.67</v>
      </c>
    </row>
    <row r="738" spans="1:8" ht="22.5">
      <c r="A738" s="443">
        <v>734</v>
      </c>
      <c r="B738" s="360" t="s">
        <v>514</v>
      </c>
      <c r="C738" s="360" t="s">
        <v>5055</v>
      </c>
      <c r="D738" s="360" t="s">
        <v>5056</v>
      </c>
      <c r="E738" s="360">
        <v>20000</v>
      </c>
      <c r="F738" s="360" t="s">
        <v>22</v>
      </c>
      <c r="G738" s="17">
        <v>1</v>
      </c>
      <c r="H738" s="390">
        <v>501.67</v>
      </c>
    </row>
    <row r="739" spans="1:8" ht="22.5">
      <c r="A739" s="443">
        <v>735</v>
      </c>
      <c r="B739" s="360" t="s">
        <v>5057</v>
      </c>
      <c r="C739" s="360" t="s">
        <v>1239</v>
      </c>
      <c r="D739" s="360" t="s">
        <v>5058</v>
      </c>
      <c r="E739" s="360">
        <v>98800</v>
      </c>
      <c r="F739" s="360" t="s">
        <v>5059</v>
      </c>
      <c r="G739" s="17">
        <v>1</v>
      </c>
      <c r="H739" s="390">
        <v>501.67</v>
      </c>
    </row>
    <row r="740" spans="1:8" ht="22.5">
      <c r="A740" s="443">
        <v>736</v>
      </c>
      <c r="B740" s="360" t="s">
        <v>5060</v>
      </c>
      <c r="C740" s="360" t="s">
        <v>624</v>
      </c>
      <c r="D740" s="360" t="s">
        <v>5061</v>
      </c>
      <c r="E740" s="360">
        <v>92190</v>
      </c>
      <c r="F740" s="360" t="s">
        <v>2662</v>
      </c>
      <c r="G740" s="17">
        <v>1</v>
      </c>
      <c r="H740" s="390">
        <v>501.67</v>
      </c>
    </row>
    <row r="741" spans="1:8" ht="12.75">
      <c r="A741" s="443">
        <v>737</v>
      </c>
      <c r="B741" s="360" t="s">
        <v>5062</v>
      </c>
      <c r="C741" s="360" t="s">
        <v>137</v>
      </c>
      <c r="D741" s="360" t="s">
        <v>5063</v>
      </c>
      <c r="E741" s="360">
        <v>20000</v>
      </c>
      <c r="F741" s="360" t="s">
        <v>22</v>
      </c>
      <c r="G741" s="17">
        <v>1</v>
      </c>
      <c r="H741" s="390">
        <v>501.67</v>
      </c>
    </row>
    <row r="742" spans="1:8" ht="33.75">
      <c r="A742" s="443">
        <v>738</v>
      </c>
      <c r="B742" s="360" t="s">
        <v>5064</v>
      </c>
      <c r="C742" s="360"/>
      <c r="D742" s="360" t="s">
        <v>5065</v>
      </c>
      <c r="E742" s="360">
        <v>20090</v>
      </c>
      <c r="F742" s="360" t="s">
        <v>22</v>
      </c>
      <c r="G742" s="17">
        <v>1</v>
      </c>
      <c r="H742" s="390">
        <v>501.67</v>
      </c>
    </row>
    <row r="743" spans="1:8" ht="22.5">
      <c r="A743" s="443">
        <v>739</v>
      </c>
      <c r="B743" s="360" t="s">
        <v>5066</v>
      </c>
      <c r="C743" s="360" t="s">
        <v>1465</v>
      </c>
      <c r="D743" s="360" t="s">
        <v>5067</v>
      </c>
      <c r="E743" s="360">
        <v>20090</v>
      </c>
      <c r="F743" s="360" t="s">
        <v>22</v>
      </c>
      <c r="G743" s="17">
        <v>1</v>
      </c>
      <c r="H743" s="390">
        <v>501.67</v>
      </c>
    </row>
    <row r="744" spans="1:8" ht="33.75">
      <c r="A744" s="443">
        <v>740</v>
      </c>
      <c r="B744" s="360" t="s">
        <v>5068</v>
      </c>
      <c r="C744" s="360" t="s">
        <v>5069</v>
      </c>
      <c r="D744" s="360" t="s">
        <v>5070</v>
      </c>
      <c r="E744" s="360">
        <v>20090</v>
      </c>
      <c r="F744" s="360" t="s">
        <v>22</v>
      </c>
      <c r="G744" s="17">
        <v>1</v>
      </c>
      <c r="H744" s="390">
        <v>501.67</v>
      </c>
    </row>
    <row r="745" spans="1:8" ht="22.5">
      <c r="A745" s="443">
        <v>741</v>
      </c>
      <c r="B745" s="360" t="s">
        <v>5071</v>
      </c>
      <c r="C745" s="360" t="s">
        <v>1314</v>
      </c>
      <c r="D745" s="360" t="s">
        <v>5072</v>
      </c>
      <c r="E745" s="360">
        <v>20000</v>
      </c>
      <c r="F745" s="360" t="s">
        <v>22</v>
      </c>
      <c r="G745" s="17">
        <v>1</v>
      </c>
      <c r="H745" s="390">
        <v>501.67</v>
      </c>
    </row>
    <row r="746" spans="1:8" ht="22.5">
      <c r="A746" s="443">
        <v>742</v>
      </c>
      <c r="B746" s="360" t="s">
        <v>3748</v>
      </c>
      <c r="C746" s="360"/>
      <c r="D746" s="360" t="s">
        <v>5073</v>
      </c>
      <c r="E746" s="360">
        <v>20000</v>
      </c>
      <c r="F746" s="360" t="s">
        <v>22</v>
      </c>
      <c r="G746" s="17">
        <v>1</v>
      </c>
      <c r="H746" s="390">
        <v>501.67</v>
      </c>
    </row>
    <row r="747" spans="1:8" ht="22.5">
      <c r="A747" s="443">
        <v>743</v>
      </c>
      <c r="B747" s="360" t="s">
        <v>3824</v>
      </c>
      <c r="C747" s="360" t="s">
        <v>5074</v>
      </c>
      <c r="D747" s="360" t="s">
        <v>5075</v>
      </c>
      <c r="E747" s="360">
        <v>20090</v>
      </c>
      <c r="F747" s="360" t="s">
        <v>22</v>
      </c>
      <c r="G747" s="17">
        <v>1</v>
      </c>
      <c r="H747" s="390">
        <v>501.67</v>
      </c>
    </row>
    <row r="748" spans="1:8" ht="22.5">
      <c r="A748" s="443">
        <v>744</v>
      </c>
      <c r="B748" s="360" t="s">
        <v>2235</v>
      </c>
      <c r="C748" s="360" t="s">
        <v>1347</v>
      </c>
      <c r="D748" s="360" t="s">
        <v>5076</v>
      </c>
      <c r="E748" s="360">
        <v>20000</v>
      </c>
      <c r="F748" s="360" t="s">
        <v>22</v>
      </c>
      <c r="G748" s="17">
        <v>1</v>
      </c>
      <c r="H748" s="390">
        <v>501.67</v>
      </c>
    </row>
    <row r="749" spans="1:8" ht="22.5">
      <c r="A749" s="443">
        <v>745</v>
      </c>
      <c r="B749" s="360" t="s">
        <v>5077</v>
      </c>
      <c r="C749" s="360" t="s">
        <v>2291</v>
      </c>
      <c r="D749" s="360" t="s">
        <v>5078</v>
      </c>
      <c r="E749" s="360">
        <v>33160</v>
      </c>
      <c r="F749" s="360" t="s">
        <v>5079</v>
      </c>
      <c r="G749" s="17">
        <v>1</v>
      </c>
      <c r="H749" s="390">
        <v>501.67</v>
      </c>
    </row>
    <row r="750" spans="1:8" ht="22.5">
      <c r="A750" s="443">
        <v>746</v>
      </c>
      <c r="B750" s="360" t="s">
        <v>1466</v>
      </c>
      <c r="C750" s="360" t="s">
        <v>2147</v>
      </c>
      <c r="D750" s="360" t="s">
        <v>5080</v>
      </c>
      <c r="E750" s="360">
        <v>20090</v>
      </c>
      <c r="F750" s="360" t="s">
        <v>22</v>
      </c>
      <c r="G750" s="17">
        <v>1</v>
      </c>
      <c r="H750" s="390">
        <v>501.67</v>
      </c>
    </row>
    <row r="751" spans="1:8" ht="22.5">
      <c r="A751" s="443">
        <v>747</v>
      </c>
      <c r="B751" s="360" t="s">
        <v>5081</v>
      </c>
      <c r="C751" s="360" t="s">
        <v>176</v>
      </c>
      <c r="D751" s="360" t="s">
        <v>5082</v>
      </c>
      <c r="E751" s="360">
        <v>20090</v>
      </c>
      <c r="F751" s="360" t="s">
        <v>22</v>
      </c>
      <c r="G751" s="17">
        <v>1</v>
      </c>
      <c r="H751" s="390">
        <v>501.67</v>
      </c>
    </row>
    <row r="752" spans="1:8" ht="22.5">
      <c r="A752" s="443">
        <v>748</v>
      </c>
      <c r="B752" s="360" t="s">
        <v>2663</v>
      </c>
      <c r="C752" s="360" t="s">
        <v>624</v>
      </c>
      <c r="D752" s="360" t="s">
        <v>5083</v>
      </c>
      <c r="E752" s="360">
        <v>20000</v>
      </c>
      <c r="F752" s="360" t="s">
        <v>22</v>
      </c>
      <c r="G752" s="17">
        <v>1</v>
      </c>
      <c r="H752" s="390">
        <v>501.67</v>
      </c>
    </row>
    <row r="753" spans="1:8" ht="33.75">
      <c r="A753" s="443">
        <v>749</v>
      </c>
      <c r="B753" s="360" t="s">
        <v>5084</v>
      </c>
      <c r="C753" s="360" t="s">
        <v>5085</v>
      </c>
      <c r="D753" s="360" t="s">
        <v>5086</v>
      </c>
      <c r="E753" s="360">
        <v>20000</v>
      </c>
      <c r="F753" s="360" t="s">
        <v>22</v>
      </c>
      <c r="G753" s="17">
        <v>1</v>
      </c>
      <c r="H753" s="390">
        <v>501.67</v>
      </c>
    </row>
    <row r="754" spans="1:8" ht="12.75">
      <c r="A754" s="443">
        <v>750</v>
      </c>
      <c r="B754" s="360" t="s">
        <v>728</v>
      </c>
      <c r="C754" s="360" t="s">
        <v>1609</v>
      </c>
      <c r="D754" s="360" t="s">
        <v>5087</v>
      </c>
      <c r="E754" s="360">
        <v>20000</v>
      </c>
      <c r="F754" s="360" t="s">
        <v>22</v>
      </c>
      <c r="G754" s="17">
        <v>1</v>
      </c>
      <c r="H754" s="390">
        <v>501.67</v>
      </c>
    </row>
    <row r="755" spans="1:8" ht="22.5">
      <c r="A755" s="443">
        <v>751</v>
      </c>
      <c r="B755" s="360" t="s">
        <v>5088</v>
      </c>
      <c r="C755" s="360" t="s">
        <v>5089</v>
      </c>
      <c r="D755" s="360" t="s">
        <v>5090</v>
      </c>
      <c r="E755" s="360">
        <v>20000</v>
      </c>
      <c r="F755" s="360" t="s">
        <v>22</v>
      </c>
      <c r="G755" s="17">
        <v>1</v>
      </c>
      <c r="H755" s="390">
        <v>501.67</v>
      </c>
    </row>
    <row r="756" spans="1:8" ht="33.75">
      <c r="A756" s="443">
        <v>752</v>
      </c>
      <c r="B756" s="360" t="s">
        <v>5091</v>
      </c>
      <c r="C756" s="360" t="s">
        <v>1314</v>
      </c>
      <c r="D756" s="360" t="s">
        <v>3524</v>
      </c>
      <c r="E756" s="360">
        <v>20000</v>
      </c>
      <c r="F756" s="360" t="s">
        <v>22</v>
      </c>
      <c r="G756" s="17">
        <v>1</v>
      </c>
      <c r="H756" s="390">
        <v>501.67</v>
      </c>
    </row>
    <row r="757" spans="1:8" ht="22.5">
      <c r="A757" s="443">
        <v>753</v>
      </c>
      <c r="B757" s="360" t="s">
        <v>5092</v>
      </c>
      <c r="C757" s="360" t="s">
        <v>5093</v>
      </c>
      <c r="D757" s="360" t="s">
        <v>5094</v>
      </c>
      <c r="E757" s="360">
        <v>20000</v>
      </c>
      <c r="F757" s="360" t="s">
        <v>22</v>
      </c>
      <c r="G757" s="17">
        <v>1</v>
      </c>
      <c r="H757" s="390">
        <v>501.67</v>
      </c>
    </row>
    <row r="758" spans="1:8" ht="22.5">
      <c r="A758" s="443">
        <v>754</v>
      </c>
      <c r="B758" s="360" t="s">
        <v>1138</v>
      </c>
      <c r="C758" s="360"/>
      <c r="D758" s="360" t="s">
        <v>5095</v>
      </c>
      <c r="E758" s="360">
        <v>20090</v>
      </c>
      <c r="F758" s="360" t="s">
        <v>22</v>
      </c>
      <c r="G758" s="17">
        <v>1</v>
      </c>
      <c r="H758" s="390">
        <v>501.67</v>
      </c>
    </row>
    <row r="759" spans="1:8" ht="22.5">
      <c r="A759" s="443">
        <v>755</v>
      </c>
      <c r="B759" s="360" t="s">
        <v>5096</v>
      </c>
      <c r="C759" s="360" t="s">
        <v>2219</v>
      </c>
      <c r="D759" s="360" t="s">
        <v>5097</v>
      </c>
      <c r="E759" s="360">
        <v>20000</v>
      </c>
      <c r="F759" s="360" t="s">
        <v>22</v>
      </c>
      <c r="G759" s="17">
        <v>1</v>
      </c>
      <c r="H759" s="390">
        <v>501.67</v>
      </c>
    </row>
    <row r="760" spans="1:8" ht="22.5">
      <c r="A760" s="443">
        <v>756</v>
      </c>
      <c r="B760" s="379" t="s">
        <v>5021</v>
      </c>
      <c r="C760" s="379" t="s">
        <v>1037</v>
      </c>
      <c r="D760" s="379" t="s">
        <v>5098</v>
      </c>
      <c r="E760" s="379">
        <v>20600</v>
      </c>
      <c r="F760" s="379" t="s">
        <v>23</v>
      </c>
      <c r="G760" s="17">
        <v>1</v>
      </c>
      <c r="H760" s="390">
        <v>501.67</v>
      </c>
    </row>
    <row r="761" spans="1:8" ht="22.5">
      <c r="A761" s="443">
        <v>757</v>
      </c>
      <c r="B761" s="379" t="s">
        <v>5099</v>
      </c>
      <c r="C761" s="379" t="s">
        <v>5100</v>
      </c>
      <c r="D761" s="379" t="s">
        <v>5101</v>
      </c>
      <c r="E761" s="379">
        <v>20600</v>
      </c>
      <c r="F761" s="379" t="s">
        <v>23</v>
      </c>
      <c r="G761" s="17">
        <v>1</v>
      </c>
      <c r="H761" s="390">
        <v>501.67</v>
      </c>
    </row>
    <row r="762" spans="1:8" ht="22.5">
      <c r="A762" s="443">
        <v>758</v>
      </c>
      <c r="B762" s="379" t="s">
        <v>5102</v>
      </c>
      <c r="C762" s="379" t="s">
        <v>1536</v>
      </c>
      <c r="D762" s="379" t="s">
        <v>5103</v>
      </c>
      <c r="E762" s="379">
        <v>20200</v>
      </c>
      <c r="F762" s="379" t="s">
        <v>557</v>
      </c>
      <c r="G762" s="17">
        <v>1</v>
      </c>
      <c r="H762" s="390">
        <v>501.67</v>
      </c>
    </row>
    <row r="763" spans="1:8" ht="12.75">
      <c r="A763" s="443">
        <v>759</v>
      </c>
      <c r="B763" s="379" t="s">
        <v>1949</v>
      </c>
      <c r="C763" s="379" t="s">
        <v>844</v>
      </c>
      <c r="D763" s="379" t="s">
        <v>5104</v>
      </c>
      <c r="E763" s="379">
        <v>20200</v>
      </c>
      <c r="F763" s="379" t="s">
        <v>23</v>
      </c>
      <c r="G763" s="17">
        <v>1</v>
      </c>
      <c r="H763" s="390">
        <v>501.67</v>
      </c>
    </row>
    <row r="764" spans="1:8" ht="12.75">
      <c r="A764" s="443">
        <v>760</v>
      </c>
      <c r="B764" s="379" t="s">
        <v>5105</v>
      </c>
      <c r="C764" s="379" t="s">
        <v>5106</v>
      </c>
      <c r="D764" s="379" t="s">
        <v>5107</v>
      </c>
      <c r="E764" s="379">
        <v>20200</v>
      </c>
      <c r="F764" s="379" t="s">
        <v>23</v>
      </c>
      <c r="G764" s="17">
        <v>1</v>
      </c>
      <c r="H764" s="390">
        <v>501.67</v>
      </c>
    </row>
    <row r="765" spans="1:8" ht="12.75">
      <c r="A765" s="443">
        <v>761</v>
      </c>
      <c r="B765" s="379" t="s">
        <v>5108</v>
      </c>
      <c r="C765" s="379" t="s">
        <v>850</v>
      </c>
      <c r="D765" s="379" t="s">
        <v>5109</v>
      </c>
      <c r="E765" s="379">
        <v>20290</v>
      </c>
      <c r="F765" s="379" t="s">
        <v>85</v>
      </c>
      <c r="G765" s="17">
        <v>1</v>
      </c>
      <c r="H765" s="390">
        <v>501.67</v>
      </c>
    </row>
    <row r="766" spans="1:8" ht="12.75">
      <c r="A766" s="443">
        <v>762</v>
      </c>
      <c r="B766" s="379"/>
      <c r="C766" s="379"/>
      <c r="D766" s="379"/>
      <c r="E766" s="379"/>
      <c r="F766" s="517"/>
      <c r="G766" s="442"/>
      <c r="H766" s="519"/>
    </row>
    <row r="767" spans="1:8" ht="12.75">
      <c r="A767" s="443">
        <v>763</v>
      </c>
      <c r="B767" s="379"/>
      <c r="C767" s="379"/>
      <c r="D767" s="379"/>
      <c r="E767" s="379"/>
      <c r="F767" s="517"/>
      <c r="G767" s="442"/>
      <c r="H767" s="519"/>
    </row>
    <row r="768" spans="1:8" ht="12.75">
      <c r="A768" s="443">
        <v>764</v>
      </c>
      <c r="B768" s="379"/>
      <c r="C768" s="379"/>
      <c r="D768" s="379"/>
      <c r="E768" s="379"/>
      <c r="F768" s="517"/>
      <c r="G768" s="442"/>
      <c r="H768" s="519"/>
    </row>
    <row r="769" spans="1:8" ht="13.5" thickBot="1">
      <c r="A769" s="443">
        <v>765</v>
      </c>
      <c r="B769" s="379"/>
      <c r="C769" s="379"/>
      <c r="D769" s="379"/>
      <c r="E769" s="379"/>
      <c r="F769" s="517"/>
      <c r="G769" s="442"/>
      <c r="H769" s="519"/>
    </row>
    <row r="770" spans="1:8" ht="20.25" customHeight="1" thickBot="1">
      <c r="A770" s="5"/>
      <c r="B770" s="71"/>
      <c r="C770" s="71"/>
      <c r="D770" s="71"/>
      <c r="E770" s="71"/>
      <c r="F770" s="427" t="s">
        <v>40</v>
      </c>
      <c r="G770" s="427">
        <f>SUM(G5:G769)</f>
        <v>761</v>
      </c>
      <c r="H770" s="433">
        <f>SUM(H5:H769)</f>
        <v>401236.00999999885</v>
      </c>
    </row>
    <row r="771" ht="13.5" thickBot="1"/>
    <row r="772" spans="2:8" ht="21" customHeight="1" thickBot="1">
      <c r="B772" s="563" t="s">
        <v>463</v>
      </c>
      <c r="C772" s="564"/>
      <c r="D772" s="564"/>
      <c r="E772" s="564"/>
      <c r="F772" s="564"/>
      <c r="G772" s="582"/>
      <c r="H772" s="583"/>
    </row>
    <row r="773" ht="13.5" thickBot="1"/>
    <row r="774" spans="1:8" ht="13.5" thickBot="1">
      <c r="A774" s="6" t="s">
        <v>14</v>
      </c>
      <c r="B774" s="6" t="s">
        <v>15</v>
      </c>
      <c r="C774" s="6"/>
      <c r="D774" s="6" t="s">
        <v>16</v>
      </c>
      <c r="E774" s="6" t="s">
        <v>20</v>
      </c>
      <c r="F774" s="6" t="s">
        <v>21</v>
      </c>
      <c r="G774" s="6" t="s">
        <v>42</v>
      </c>
      <c r="H774" s="6" t="s">
        <v>17</v>
      </c>
    </row>
    <row r="775" spans="1:8" ht="22.5">
      <c r="A775" s="2">
        <v>1</v>
      </c>
      <c r="B775" s="185" t="s">
        <v>71</v>
      </c>
      <c r="C775" s="350"/>
      <c r="D775" s="186" t="s">
        <v>355</v>
      </c>
      <c r="E775" s="187">
        <v>13302</v>
      </c>
      <c r="F775" s="186" t="s">
        <v>356</v>
      </c>
      <c r="G775" s="49">
        <v>15</v>
      </c>
      <c r="H775" s="110">
        <v>7525.05</v>
      </c>
    </row>
    <row r="776" spans="1:8" ht="22.5">
      <c r="A776" s="2">
        <v>2</v>
      </c>
      <c r="B776" s="182" t="s">
        <v>373</v>
      </c>
      <c r="C776" s="350"/>
      <c r="D776" s="186" t="s">
        <v>374</v>
      </c>
      <c r="E776" s="187">
        <v>20090</v>
      </c>
      <c r="F776" s="186" t="s">
        <v>22</v>
      </c>
      <c r="G776" s="12">
        <v>1</v>
      </c>
      <c r="H776" s="110">
        <v>501.67</v>
      </c>
    </row>
    <row r="777" spans="1:8" ht="22.5">
      <c r="A777" s="2">
        <v>3</v>
      </c>
      <c r="B777" s="182" t="s">
        <v>375</v>
      </c>
      <c r="C777" s="350"/>
      <c r="D777" s="186" t="s">
        <v>376</v>
      </c>
      <c r="E777" s="187">
        <v>20178</v>
      </c>
      <c r="F777" s="186" t="s">
        <v>70</v>
      </c>
      <c r="G777" s="18">
        <v>4</v>
      </c>
      <c r="H777" s="110">
        <v>2006.68</v>
      </c>
    </row>
    <row r="778" spans="1:8" ht="25.5" customHeight="1">
      <c r="A778" s="2">
        <v>4</v>
      </c>
      <c r="B778" s="182" t="s">
        <v>377</v>
      </c>
      <c r="C778" s="350"/>
      <c r="D778" s="186" t="s">
        <v>28</v>
      </c>
      <c r="E778" s="187">
        <v>20127</v>
      </c>
      <c r="F778" s="186" t="s">
        <v>312</v>
      </c>
      <c r="G778" s="18">
        <v>1</v>
      </c>
      <c r="H778" s="110">
        <v>501.67</v>
      </c>
    </row>
    <row r="779" spans="1:8" ht="22.5">
      <c r="A779" s="2">
        <v>5</v>
      </c>
      <c r="B779" s="379" t="s">
        <v>3444</v>
      </c>
      <c r="C779" s="350"/>
      <c r="D779" s="379" t="s">
        <v>3994</v>
      </c>
      <c r="E779" s="379">
        <v>20213</v>
      </c>
      <c r="F779" s="379" t="s">
        <v>110</v>
      </c>
      <c r="G779" s="49">
        <v>1</v>
      </c>
      <c r="H779" s="390">
        <v>501.67</v>
      </c>
    </row>
    <row r="780" spans="1:8" ht="22.5">
      <c r="A780" s="2">
        <v>6</v>
      </c>
      <c r="B780" s="379" t="s">
        <v>3454</v>
      </c>
      <c r="C780" s="350"/>
      <c r="D780" s="415" t="s">
        <v>3993</v>
      </c>
      <c r="E780" s="379">
        <v>20600</v>
      </c>
      <c r="F780" s="379" t="s">
        <v>23</v>
      </c>
      <c r="G780" s="49">
        <v>1</v>
      </c>
      <c r="H780" s="390">
        <v>501.67</v>
      </c>
    </row>
    <row r="781" spans="1:8" ht="22.5">
      <c r="A781" s="2">
        <v>7</v>
      </c>
      <c r="B781" s="379" t="s">
        <v>3580</v>
      </c>
      <c r="C781" s="379" t="s">
        <v>3581</v>
      </c>
      <c r="D781" s="379" t="s">
        <v>3582</v>
      </c>
      <c r="E781" s="379">
        <v>20090</v>
      </c>
      <c r="F781" s="379" t="s">
        <v>22</v>
      </c>
      <c r="G781" s="49">
        <v>1</v>
      </c>
      <c r="H781" s="390">
        <v>501.67</v>
      </c>
    </row>
    <row r="782" spans="1:8" ht="19.5" customHeight="1">
      <c r="A782" s="2">
        <v>8</v>
      </c>
      <c r="B782" s="379" t="s">
        <v>3615</v>
      </c>
      <c r="C782" s="379" t="s">
        <v>3616</v>
      </c>
      <c r="D782" s="379" t="s">
        <v>2425</v>
      </c>
      <c r="E782" s="379">
        <v>20620</v>
      </c>
      <c r="F782" s="379" t="s">
        <v>25</v>
      </c>
      <c r="G782" s="49">
        <v>1</v>
      </c>
      <c r="H782" s="390">
        <v>501.67</v>
      </c>
    </row>
    <row r="783" spans="1:8" ht="22.5">
      <c r="A783" s="2">
        <v>9</v>
      </c>
      <c r="B783" s="379" t="s">
        <v>3646</v>
      </c>
      <c r="C783" s="379" t="s">
        <v>3647</v>
      </c>
      <c r="D783" s="379" t="s">
        <v>3648</v>
      </c>
      <c r="E783" s="379">
        <v>92533</v>
      </c>
      <c r="F783" s="379" t="s">
        <v>3649</v>
      </c>
      <c r="G783" s="49">
        <v>1</v>
      </c>
      <c r="H783" s="390">
        <v>501.67</v>
      </c>
    </row>
    <row r="784" spans="1:8" ht="19.5" customHeight="1">
      <c r="A784" s="2">
        <v>10</v>
      </c>
      <c r="B784" s="379" t="s">
        <v>3726</v>
      </c>
      <c r="C784" s="350"/>
      <c r="D784" s="379" t="s">
        <v>3727</v>
      </c>
      <c r="E784" s="379">
        <v>20167</v>
      </c>
      <c r="F784" s="379" t="s">
        <v>92</v>
      </c>
      <c r="G784" s="49">
        <v>1</v>
      </c>
      <c r="H784" s="390">
        <v>501.67</v>
      </c>
    </row>
    <row r="785" spans="1:8" ht="22.5">
      <c r="A785" s="2">
        <v>11</v>
      </c>
      <c r="B785" s="379" t="s">
        <v>3898</v>
      </c>
      <c r="C785" s="379" t="s">
        <v>3899</v>
      </c>
      <c r="D785" s="379" t="s">
        <v>3995</v>
      </c>
      <c r="E785" s="379">
        <v>20200</v>
      </c>
      <c r="F785" s="379" t="s">
        <v>23</v>
      </c>
      <c r="G785" s="49">
        <v>1</v>
      </c>
      <c r="H785" s="390">
        <v>501.67</v>
      </c>
    </row>
    <row r="786" spans="1:8" ht="19.5" customHeight="1">
      <c r="A786" s="2">
        <v>12</v>
      </c>
      <c r="B786" s="379" t="s">
        <v>3943</v>
      </c>
      <c r="C786" s="350"/>
      <c r="D786" s="379" t="s">
        <v>3727</v>
      </c>
      <c r="E786" s="379">
        <v>20167</v>
      </c>
      <c r="F786" s="379" t="s">
        <v>92</v>
      </c>
      <c r="G786" s="49">
        <v>1</v>
      </c>
      <c r="H786" s="390">
        <v>752.51</v>
      </c>
    </row>
    <row r="787" spans="1:8" ht="33.75">
      <c r="A787" s="2">
        <v>13</v>
      </c>
      <c r="B787" s="219" t="s">
        <v>1855</v>
      </c>
      <c r="C787" s="350"/>
      <c r="D787" s="220" t="s">
        <v>1856</v>
      </c>
      <c r="E787" s="221">
        <v>75007</v>
      </c>
      <c r="F787" s="220" t="s">
        <v>1857</v>
      </c>
      <c r="G787" s="49">
        <v>1</v>
      </c>
      <c r="H787" s="110">
        <v>501.67</v>
      </c>
    </row>
    <row r="788" spans="1:8" ht="33.75">
      <c r="A788" s="2">
        <v>14</v>
      </c>
      <c r="B788" s="219" t="s">
        <v>1855</v>
      </c>
      <c r="C788" s="350"/>
      <c r="D788" s="220" t="s">
        <v>1856</v>
      </c>
      <c r="E788" s="221">
        <v>75007</v>
      </c>
      <c r="F788" s="220" t="s">
        <v>1857</v>
      </c>
      <c r="G788" s="49">
        <v>1</v>
      </c>
      <c r="H788" s="110">
        <v>501.67</v>
      </c>
    </row>
    <row r="789" spans="1:8" ht="33.75">
      <c r="A789" s="2">
        <v>15</v>
      </c>
      <c r="B789" s="219" t="s">
        <v>1855</v>
      </c>
      <c r="C789" s="350"/>
      <c r="D789" s="220" t="s">
        <v>1856</v>
      </c>
      <c r="E789" s="221">
        <v>75007</v>
      </c>
      <c r="F789" s="220" t="s">
        <v>1857</v>
      </c>
      <c r="G789" s="49">
        <v>1</v>
      </c>
      <c r="H789" s="110">
        <v>501.67</v>
      </c>
    </row>
    <row r="790" spans="1:8" ht="33.75">
      <c r="A790" s="2">
        <v>16</v>
      </c>
      <c r="B790" s="219" t="s">
        <v>1855</v>
      </c>
      <c r="C790" s="350"/>
      <c r="D790" s="220" t="s">
        <v>1856</v>
      </c>
      <c r="E790" s="221">
        <v>75007</v>
      </c>
      <c r="F790" s="220" t="s">
        <v>1857</v>
      </c>
      <c r="G790" s="49">
        <v>1</v>
      </c>
      <c r="H790" s="110">
        <v>462.37</v>
      </c>
    </row>
    <row r="791" spans="1:8" ht="33.75">
      <c r="A791" s="2">
        <v>17</v>
      </c>
      <c r="B791" s="219" t="s">
        <v>1855</v>
      </c>
      <c r="C791" s="350"/>
      <c r="D791" s="220" t="s">
        <v>1856</v>
      </c>
      <c r="E791" s="221">
        <v>75007</v>
      </c>
      <c r="F791" s="220" t="s">
        <v>1857</v>
      </c>
      <c r="G791" s="49">
        <v>1</v>
      </c>
      <c r="H791" s="110">
        <v>270.07</v>
      </c>
    </row>
    <row r="792" spans="1:8" ht="33.75">
      <c r="A792" s="2">
        <v>18</v>
      </c>
      <c r="B792" s="219" t="s">
        <v>1855</v>
      </c>
      <c r="C792" s="350"/>
      <c r="D792" s="220" t="s">
        <v>1856</v>
      </c>
      <c r="E792" s="221">
        <v>75007</v>
      </c>
      <c r="F792" s="220" t="s">
        <v>1857</v>
      </c>
      <c r="G792" s="49">
        <v>1</v>
      </c>
      <c r="H792" s="110">
        <v>728.27</v>
      </c>
    </row>
    <row r="793" spans="1:8" ht="45">
      <c r="A793" s="2">
        <v>19</v>
      </c>
      <c r="B793" s="219" t="s">
        <v>1863</v>
      </c>
      <c r="C793" s="415" t="s">
        <v>1871</v>
      </c>
      <c r="D793" s="220" t="s">
        <v>1870</v>
      </c>
      <c r="E793" s="221" t="s">
        <v>1864</v>
      </c>
      <c r="F793" s="220" t="s">
        <v>1865</v>
      </c>
      <c r="G793" s="49">
        <v>4</v>
      </c>
      <c r="H793" s="105">
        <v>2002.28</v>
      </c>
    </row>
    <row r="794" spans="1:8" ht="22.5">
      <c r="A794" s="2">
        <v>20</v>
      </c>
      <c r="B794" s="379" t="s">
        <v>3999</v>
      </c>
      <c r="C794" s="350"/>
      <c r="D794" s="360" t="s">
        <v>4000</v>
      </c>
      <c r="E794" s="360">
        <v>20000</v>
      </c>
      <c r="F794" s="360" t="s">
        <v>22</v>
      </c>
      <c r="G794" s="17">
        <v>1</v>
      </c>
      <c r="H794" s="110">
        <v>501.67</v>
      </c>
    </row>
    <row r="795" spans="1:8" ht="22.5">
      <c r="A795" s="2">
        <v>21</v>
      </c>
      <c r="B795" s="379" t="s">
        <v>4008</v>
      </c>
      <c r="C795" s="379" t="s">
        <v>4009</v>
      </c>
      <c r="D795" s="379" t="s">
        <v>4010</v>
      </c>
      <c r="E795" s="379">
        <v>20115</v>
      </c>
      <c r="F795" s="379" t="s">
        <v>998</v>
      </c>
      <c r="G795" s="49">
        <v>1</v>
      </c>
      <c r="H795" s="390">
        <v>501.67</v>
      </c>
    </row>
    <row r="796" spans="1:8" ht="19.5" customHeight="1">
      <c r="A796" s="2">
        <v>22</v>
      </c>
      <c r="B796" s="379" t="s">
        <v>4051</v>
      </c>
      <c r="C796" s="379" t="s">
        <v>4052</v>
      </c>
      <c r="D796" s="379" t="s">
        <v>4053</v>
      </c>
      <c r="E796" s="379">
        <v>20200</v>
      </c>
      <c r="F796" s="379" t="s">
        <v>23</v>
      </c>
      <c r="G796" s="49">
        <v>1</v>
      </c>
      <c r="H796" s="390">
        <v>501.67</v>
      </c>
    </row>
    <row r="797" spans="1:8" ht="22.5">
      <c r="A797" s="2">
        <v>23</v>
      </c>
      <c r="B797" s="379" t="s">
        <v>4094</v>
      </c>
      <c r="C797" s="379" t="s">
        <v>4095</v>
      </c>
      <c r="D797" s="379" t="s">
        <v>4096</v>
      </c>
      <c r="E797" s="379">
        <v>20100</v>
      </c>
      <c r="F797" s="379" t="s">
        <v>1075</v>
      </c>
      <c r="G797" s="49">
        <v>1</v>
      </c>
      <c r="H797" s="387">
        <v>501.67</v>
      </c>
    </row>
    <row r="798" spans="1:8" ht="22.5">
      <c r="A798" s="2">
        <v>24</v>
      </c>
      <c r="B798" s="379" t="s">
        <v>4161</v>
      </c>
      <c r="C798" s="350"/>
      <c r="D798" s="379" t="s">
        <v>4162</v>
      </c>
      <c r="E798" s="379">
        <v>20090</v>
      </c>
      <c r="F798" s="379" t="s">
        <v>22</v>
      </c>
      <c r="G798" s="49">
        <v>1</v>
      </c>
      <c r="H798" s="387">
        <v>501.67</v>
      </c>
    </row>
    <row r="799" spans="1:8" ht="22.5">
      <c r="A799" s="2">
        <v>25</v>
      </c>
      <c r="B799" s="379" t="s">
        <v>4163</v>
      </c>
      <c r="C799" s="350"/>
      <c r="D799" s="379" t="s">
        <v>4164</v>
      </c>
      <c r="E799" s="379">
        <v>20000</v>
      </c>
      <c r="F799" s="379" t="s">
        <v>22</v>
      </c>
      <c r="G799" s="49">
        <v>1</v>
      </c>
      <c r="H799" s="387">
        <v>501.67</v>
      </c>
    </row>
    <row r="800" spans="1:8" ht="22.5">
      <c r="A800" s="2">
        <v>26</v>
      </c>
      <c r="B800" s="379" t="s">
        <v>4163</v>
      </c>
      <c r="C800" s="350"/>
      <c r="D800" s="379" t="s">
        <v>4164</v>
      </c>
      <c r="E800" s="379">
        <v>20000</v>
      </c>
      <c r="F800" s="379" t="s">
        <v>22</v>
      </c>
      <c r="G800" s="49">
        <v>1</v>
      </c>
      <c r="H800" s="390">
        <v>752.51</v>
      </c>
    </row>
    <row r="801" spans="1:8" ht="12.75">
      <c r="A801" s="2">
        <v>27</v>
      </c>
      <c r="B801" s="379" t="s">
        <v>4234</v>
      </c>
      <c r="C801" s="350"/>
      <c r="D801" s="379" t="s">
        <v>4235</v>
      </c>
      <c r="E801" s="379">
        <v>20000</v>
      </c>
      <c r="F801" s="379" t="s">
        <v>22</v>
      </c>
      <c r="G801" s="49">
        <v>1</v>
      </c>
      <c r="H801" s="390">
        <v>501.67</v>
      </c>
    </row>
    <row r="802" spans="1:8" ht="12.75">
      <c r="A802" s="2">
        <v>28</v>
      </c>
      <c r="B802" s="379" t="s">
        <v>4408</v>
      </c>
      <c r="C802" s="350"/>
      <c r="D802" s="379" t="s">
        <v>4409</v>
      </c>
      <c r="E802" s="379">
        <v>20600</v>
      </c>
      <c r="F802" s="379" t="s">
        <v>27</v>
      </c>
      <c r="G802" s="452">
        <v>1</v>
      </c>
      <c r="H802" s="390">
        <v>501.67</v>
      </c>
    </row>
    <row r="803" spans="1:8" ht="22.5">
      <c r="A803" s="2">
        <v>29</v>
      </c>
      <c r="B803" s="379" t="s">
        <v>4454</v>
      </c>
      <c r="C803" s="350"/>
      <c r="D803" s="379" t="s">
        <v>4455</v>
      </c>
      <c r="E803" s="379">
        <v>20411</v>
      </c>
      <c r="F803" s="379" t="s">
        <v>23</v>
      </c>
      <c r="G803" s="452">
        <v>1</v>
      </c>
      <c r="H803" s="390">
        <v>501.67</v>
      </c>
    </row>
    <row r="804" spans="1:8" ht="12.75">
      <c r="A804" s="2">
        <v>30</v>
      </c>
      <c r="B804" s="379" t="s">
        <v>4473</v>
      </c>
      <c r="C804" s="350"/>
      <c r="D804" s="379" t="s">
        <v>4474</v>
      </c>
      <c r="E804" s="379">
        <v>20000</v>
      </c>
      <c r="F804" s="379" t="s">
        <v>22</v>
      </c>
      <c r="G804" s="17">
        <v>1</v>
      </c>
      <c r="H804" s="390">
        <v>501.67</v>
      </c>
    </row>
    <row r="805" spans="1:8" ht="22.5">
      <c r="A805" s="2">
        <v>31</v>
      </c>
      <c r="B805" s="379" t="s">
        <v>4582</v>
      </c>
      <c r="C805" s="379" t="s">
        <v>4580</v>
      </c>
      <c r="D805" s="379" t="s">
        <v>4581</v>
      </c>
      <c r="E805" s="379">
        <v>20000</v>
      </c>
      <c r="F805" s="379" t="s">
        <v>90</v>
      </c>
      <c r="G805" s="17">
        <v>1</v>
      </c>
      <c r="H805" s="390">
        <v>501.67</v>
      </c>
    </row>
    <row r="806" spans="1:8" ht="12.75">
      <c r="A806" s="2">
        <v>32</v>
      </c>
      <c r="B806" s="379" t="s">
        <v>4495</v>
      </c>
      <c r="C806" s="350"/>
      <c r="D806" s="379" t="s">
        <v>4137</v>
      </c>
      <c r="E806" s="379">
        <v>20000</v>
      </c>
      <c r="F806" s="379" t="s">
        <v>22</v>
      </c>
      <c r="G806" s="17">
        <v>1</v>
      </c>
      <c r="H806" s="390">
        <v>501.67</v>
      </c>
    </row>
    <row r="807" spans="1:8" ht="22.5">
      <c r="A807" s="2">
        <v>33</v>
      </c>
      <c r="B807" s="379" t="s">
        <v>4558</v>
      </c>
      <c r="C807" s="379" t="s">
        <v>1754</v>
      </c>
      <c r="D807" s="379" t="s">
        <v>4583</v>
      </c>
      <c r="E807" s="379">
        <v>20000</v>
      </c>
      <c r="F807" s="379" t="s">
        <v>22</v>
      </c>
      <c r="G807" s="442">
        <v>1</v>
      </c>
      <c r="H807" s="390">
        <v>501.67</v>
      </c>
    </row>
    <row r="808" spans="1:8" ht="12.75">
      <c r="A808" s="2">
        <v>34</v>
      </c>
      <c r="B808" s="379"/>
      <c r="C808" s="350"/>
      <c r="D808" s="379"/>
      <c r="E808" s="379"/>
      <c r="F808" s="379"/>
      <c r="G808" s="17"/>
      <c r="H808" s="390"/>
    </row>
    <row r="809" spans="1:8" ht="12.75">
      <c r="A809" s="2">
        <v>35</v>
      </c>
      <c r="B809" s="379"/>
      <c r="C809" s="350"/>
      <c r="D809" s="379"/>
      <c r="E809" s="455"/>
      <c r="F809" s="379"/>
      <c r="G809" s="17"/>
      <c r="H809" s="390"/>
    </row>
    <row r="810" spans="1:8" ht="13.5" thickBot="1">
      <c r="A810" s="2">
        <v>36</v>
      </c>
      <c r="B810" s="185"/>
      <c r="C810" s="350"/>
      <c r="D810" s="186"/>
      <c r="E810" s="456"/>
      <c r="F810" s="223"/>
      <c r="G810" s="442"/>
      <c r="H810" s="226"/>
    </row>
    <row r="811" spans="1:8" ht="20.25" customHeight="1" thickBot="1">
      <c r="A811" s="5"/>
      <c r="B811" s="71"/>
      <c r="C811" s="71"/>
      <c r="D811" s="71"/>
      <c r="E811" s="71"/>
      <c r="F811" s="427" t="s">
        <v>40</v>
      </c>
      <c r="G811" s="427">
        <f>SUM(G775:G810)</f>
        <v>53</v>
      </c>
      <c r="H811" s="433">
        <f>SUM(H775:H810)</f>
        <v>27041.489999999976</v>
      </c>
    </row>
    <row r="812" ht="13.5" thickBot="1"/>
    <row r="813" spans="6:8" ht="13.5" thickBot="1">
      <c r="F813" s="425" t="s">
        <v>1658</v>
      </c>
      <c r="G813" s="426"/>
      <c r="H813" s="434">
        <f>H811+H770</f>
        <v>428277.49999999884</v>
      </c>
    </row>
  </sheetData>
  <sheetProtection/>
  <autoFilter ref="B4:B769"/>
  <mergeCells count="2">
    <mergeCell ref="B2:H2"/>
    <mergeCell ref="B772:H772"/>
  </mergeCells>
  <printOptions/>
  <pageMargins left="0.15748031496062992" right="0.15748031496062992" top="0.35433070866141736" bottom="0.2755905511811024" header="0.2362204724409449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2">
      <pane ySplit="4" topLeftCell="A75" activePane="bottomLeft" state="frozen"/>
      <selection pane="topLeft" activeCell="A2" sqref="A2"/>
      <selection pane="bottomLeft" activeCell="F5" sqref="F5"/>
    </sheetView>
  </sheetViews>
  <sheetFormatPr defaultColWidth="11.421875" defaultRowHeight="12.75"/>
  <cols>
    <col min="1" max="1" width="3.00390625" style="0" bestFit="1" customWidth="1"/>
    <col min="2" max="2" width="32.421875" style="0" customWidth="1"/>
    <col min="3" max="3" width="12.00390625" style="0" customWidth="1"/>
    <col min="4" max="4" width="7.7109375" style="0" customWidth="1"/>
    <col min="6" max="6" width="12.7109375" style="0" customWidth="1"/>
  </cols>
  <sheetData>
    <row r="1" spans="2:6" ht="13.5" thickBot="1">
      <c r="B1" s="586" t="s">
        <v>13</v>
      </c>
      <c r="C1" s="587"/>
      <c r="D1" s="588"/>
      <c r="E1" s="1"/>
      <c r="F1" s="1"/>
    </row>
    <row r="2" spans="3:6" ht="13.5" thickBot="1">
      <c r="C2" s="1"/>
      <c r="D2" s="1"/>
      <c r="E2" s="1"/>
      <c r="F2" s="1"/>
    </row>
    <row r="3" spans="2:6" ht="27.75" customHeight="1" thickBot="1">
      <c r="B3" s="563" t="s">
        <v>464</v>
      </c>
      <c r="C3" s="564"/>
      <c r="D3" s="564"/>
      <c r="E3" s="565"/>
      <c r="F3" s="16"/>
    </row>
    <row r="4" ht="13.5" thickBot="1"/>
    <row r="5" spans="1:6" ht="13.5" thickBot="1">
      <c r="A5" s="6" t="s">
        <v>14</v>
      </c>
      <c r="B5" s="6" t="s">
        <v>15</v>
      </c>
      <c r="C5" s="6" t="s">
        <v>16</v>
      </c>
      <c r="D5" s="6" t="s">
        <v>20</v>
      </c>
      <c r="E5" s="6" t="s">
        <v>21</v>
      </c>
      <c r="F5" s="14" t="s">
        <v>17</v>
      </c>
    </row>
    <row r="6" spans="1:6" ht="33.75">
      <c r="A6" s="3">
        <v>1</v>
      </c>
      <c r="B6" s="185" t="s">
        <v>102</v>
      </c>
      <c r="C6" s="186" t="s">
        <v>103</v>
      </c>
      <c r="D6" s="187">
        <v>20090</v>
      </c>
      <c r="E6" s="186" t="s">
        <v>104</v>
      </c>
      <c r="F6" s="236">
        <v>2341.14</v>
      </c>
    </row>
    <row r="7" spans="1:6" ht="33.75">
      <c r="A7" s="3">
        <v>2</v>
      </c>
      <c r="B7" s="24" t="s">
        <v>380</v>
      </c>
      <c r="C7" s="185" t="s">
        <v>381</v>
      </c>
      <c r="D7" s="24">
        <v>20167</v>
      </c>
      <c r="E7" s="24" t="s">
        <v>77</v>
      </c>
      <c r="F7" s="48">
        <v>66.92</v>
      </c>
    </row>
    <row r="8" spans="1:6" ht="22.5">
      <c r="A8" s="3">
        <v>3</v>
      </c>
      <c r="B8" s="24" t="s">
        <v>382</v>
      </c>
      <c r="C8" s="185" t="s">
        <v>383</v>
      </c>
      <c r="D8" s="185">
        <v>20090</v>
      </c>
      <c r="E8" s="185" t="s">
        <v>22</v>
      </c>
      <c r="F8" s="48">
        <v>117.11</v>
      </c>
    </row>
    <row r="9" spans="1:6" ht="22.5">
      <c r="A9" s="3">
        <v>4</v>
      </c>
      <c r="B9" s="24" t="s">
        <v>384</v>
      </c>
      <c r="C9" s="185" t="s">
        <v>385</v>
      </c>
      <c r="D9" s="185">
        <v>20090</v>
      </c>
      <c r="E9" s="185" t="s">
        <v>22</v>
      </c>
      <c r="F9" s="48">
        <v>33.46</v>
      </c>
    </row>
    <row r="10" spans="1:6" ht="22.5">
      <c r="A10" s="3">
        <v>5</v>
      </c>
      <c r="B10" s="24" t="s">
        <v>386</v>
      </c>
      <c r="C10" s="185" t="s">
        <v>387</v>
      </c>
      <c r="D10" s="185">
        <v>20137</v>
      </c>
      <c r="E10" s="185" t="s">
        <v>80</v>
      </c>
      <c r="F10" s="48">
        <v>83.65</v>
      </c>
    </row>
    <row r="11" spans="1:6" ht="22.5">
      <c r="A11" s="3">
        <v>6</v>
      </c>
      <c r="B11" s="24" t="s">
        <v>388</v>
      </c>
      <c r="C11" s="185" t="s">
        <v>389</v>
      </c>
      <c r="D11" s="185">
        <v>20167</v>
      </c>
      <c r="E11" s="185" t="s">
        <v>92</v>
      </c>
      <c r="F11" s="48">
        <v>485.17</v>
      </c>
    </row>
    <row r="12" spans="1:6" ht="33.75">
      <c r="A12" s="3">
        <v>7</v>
      </c>
      <c r="B12" s="24" t="s">
        <v>390</v>
      </c>
      <c r="C12" s="185" t="s">
        <v>391</v>
      </c>
      <c r="D12" s="185">
        <v>20137</v>
      </c>
      <c r="E12" s="185" t="s">
        <v>80</v>
      </c>
      <c r="F12" s="79">
        <v>217.49</v>
      </c>
    </row>
    <row r="13" spans="1:6" ht="33.75">
      <c r="A13" s="3">
        <v>8</v>
      </c>
      <c r="B13" s="24" t="s">
        <v>392</v>
      </c>
      <c r="C13" s="185" t="s">
        <v>393</v>
      </c>
      <c r="D13" s="185">
        <v>20090</v>
      </c>
      <c r="E13" s="185" t="s">
        <v>22</v>
      </c>
      <c r="F13" s="79">
        <v>284.41</v>
      </c>
    </row>
    <row r="14" spans="1:6" ht="22.5">
      <c r="A14" s="3">
        <v>9</v>
      </c>
      <c r="B14" s="238" t="s">
        <v>394</v>
      </c>
      <c r="C14" s="238" t="s">
        <v>395</v>
      </c>
      <c r="D14" s="185">
        <v>20090</v>
      </c>
      <c r="E14" s="185" t="s">
        <v>22</v>
      </c>
      <c r="F14" s="79">
        <v>50.19</v>
      </c>
    </row>
    <row r="15" spans="1:6" ht="33.75">
      <c r="A15" s="3">
        <v>10</v>
      </c>
      <c r="B15" s="415" t="s">
        <v>4588</v>
      </c>
      <c r="C15" s="415" t="s">
        <v>4589</v>
      </c>
      <c r="D15" s="415">
        <v>20090</v>
      </c>
      <c r="E15" s="415" t="s">
        <v>22</v>
      </c>
      <c r="F15" s="213">
        <v>568.82</v>
      </c>
    </row>
    <row r="16" spans="1:6" ht="12.75">
      <c r="A16" s="3">
        <v>11</v>
      </c>
      <c r="B16" s="415" t="s">
        <v>4590</v>
      </c>
      <c r="C16" s="415" t="s">
        <v>4591</v>
      </c>
      <c r="D16" s="415">
        <v>20167</v>
      </c>
      <c r="E16" s="415" t="s">
        <v>90</v>
      </c>
      <c r="F16" s="213">
        <v>234.22</v>
      </c>
    </row>
    <row r="17" spans="1:6" ht="45">
      <c r="A17" s="3">
        <v>12</v>
      </c>
      <c r="B17" s="415" t="s">
        <v>4592</v>
      </c>
      <c r="C17" s="415" t="s">
        <v>4593</v>
      </c>
      <c r="D17" s="415">
        <v>13368</v>
      </c>
      <c r="E17" s="415" t="s">
        <v>4594</v>
      </c>
      <c r="F17" s="213">
        <v>1606.08</v>
      </c>
    </row>
    <row r="18" spans="1:6" ht="22.5">
      <c r="A18" s="3">
        <v>13</v>
      </c>
      <c r="B18" s="415" t="s">
        <v>4595</v>
      </c>
      <c r="C18" s="415" t="s">
        <v>4596</v>
      </c>
      <c r="D18" s="415">
        <v>20167</v>
      </c>
      <c r="E18" s="415" t="s">
        <v>92</v>
      </c>
      <c r="F18" s="213">
        <v>117.11</v>
      </c>
    </row>
    <row r="19" spans="1:6" ht="12.75">
      <c r="A19" s="3">
        <v>14</v>
      </c>
      <c r="B19" s="415" t="s">
        <v>4597</v>
      </c>
      <c r="C19" s="415" t="s">
        <v>28</v>
      </c>
      <c r="D19" s="415">
        <v>20121</v>
      </c>
      <c r="E19" s="415" t="s">
        <v>4598</v>
      </c>
      <c r="F19" s="213">
        <v>50.19</v>
      </c>
    </row>
    <row r="20" spans="1:6" ht="33.75">
      <c r="A20" s="3">
        <v>15</v>
      </c>
      <c r="B20" s="415" t="s">
        <v>4599</v>
      </c>
      <c r="C20" s="415" t="s">
        <v>4600</v>
      </c>
      <c r="D20" s="415">
        <v>20000</v>
      </c>
      <c r="E20" s="415" t="s">
        <v>22</v>
      </c>
      <c r="F20" s="213">
        <v>133.84</v>
      </c>
    </row>
    <row r="21" spans="1:6" ht="22.5">
      <c r="A21" s="3">
        <v>16</v>
      </c>
      <c r="B21" s="415" t="s">
        <v>4601</v>
      </c>
      <c r="C21" s="415" t="s">
        <v>4602</v>
      </c>
      <c r="D21" s="415">
        <v>20167</v>
      </c>
      <c r="E21" s="415" t="s">
        <v>79</v>
      </c>
      <c r="F21" s="213">
        <v>200.76</v>
      </c>
    </row>
    <row r="22" spans="1:6" ht="45">
      <c r="A22" s="3">
        <v>17</v>
      </c>
      <c r="B22" s="415" t="s">
        <v>394</v>
      </c>
      <c r="C22" s="415" t="s">
        <v>4603</v>
      </c>
      <c r="D22" s="415">
        <v>20090</v>
      </c>
      <c r="E22" s="415" t="s">
        <v>22</v>
      </c>
      <c r="F22" s="213">
        <v>33.46</v>
      </c>
    </row>
    <row r="23" spans="1:6" ht="45">
      <c r="A23" s="3">
        <v>18</v>
      </c>
      <c r="B23" s="415" t="s">
        <v>4604</v>
      </c>
      <c r="C23" s="415" t="s">
        <v>4605</v>
      </c>
      <c r="D23" s="415">
        <v>20090</v>
      </c>
      <c r="E23" s="415" t="s">
        <v>22</v>
      </c>
      <c r="F23" s="213">
        <v>50.19</v>
      </c>
    </row>
    <row r="24" spans="1:6" ht="33.75">
      <c r="A24" s="3">
        <v>19</v>
      </c>
      <c r="B24" s="415" t="s">
        <v>4606</v>
      </c>
      <c r="C24" s="415" t="s">
        <v>393</v>
      </c>
      <c r="D24" s="415">
        <v>20090</v>
      </c>
      <c r="E24" s="415" t="s">
        <v>22</v>
      </c>
      <c r="F24" s="213">
        <v>384.79</v>
      </c>
    </row>
    <row r="25" spans="1:6" ht="45">
      <c r="A25" s="3">
        <v>20</v>
      </c>
      <c r="B25" s="415" t="s">
        <v>4607</v>
      </c>
      <c r="C25" s="415" t="s">
        <v>4608</v>
      </c>
      <c r="D25" s="415">
        <v>20167</v>
      </c>
      <c r="E25" s="415" t="s">
        <v>4609</v>
      </c>
      <c r="F25" s="213">
        <v>33.46</v>
      </c>
    </row>
    <row r="26" spans="1:6" ht="45">
      <c r="A26" s="3">
        <v>21</v>
      </c>
      <c r="B26" s="415" t="s">
        <v>4610</v>
      </c>
      <c r="C26" s="415" t="s">
        <v>4611</v>
      </c>
      <c r="D26" s="415">
        <v>20090</v>
      </c>
      <c r="E26" s="415" t="s">
        <v>22</v>
      </c>
      <c r="F26" s="213">
        <v>769.58</v>
      </c>
    </row>
    <row r="27" spans="1:6" ht="22.5">
      <c r="A27" s="3">
        <v>22</v>
      </c>
      <c r="B27" s="415" t="s">
        <v>4612</v>
      </c>
      <c r="C27" s="415" t="s">
        <v>4613</v>
      </c>
      <c r="D27" s="415">
        <v>20090</v>
      </c>
      <c r="E27" s="415" t="s">
        <v>22</v>
      </c>
      <c r="F27" s="213">
        <v>217.49</v>
      </c>
    </row>
    <row r="28" spans="1:6" ht="33.75">
      <c r="A28" s="3">
        <v>23</v>
      </c>
      <c r="B28" s="415" t="s">
        <v>4614</v>
      </c>
      <c r="C28" s="415" t="s">
        <v>4615</v>
      </c>
      <c r="D28" s="415">
        <v>20137</v>
      </c>
      <c r="E28" s="415" t="s">
        <v>80</v>
      </c>
      <c r="F28" s="213">
        <v>117.11</v>
      </c>
    </row>
    <row r="29" spans="1:6" ht="22.5">
      <c r="A29" s="3">
        <v>24</v>
      </c>
      <c r="B29" s="415" t="s">
        <v>4616</v>
      </c>
      <c r="C29" s="415" t="s">
        <v>4617</v>
      </c>
      <c r="D29" s="415">
        <v>20000</v>
      </c>
      <c r="E29" s="415" t="s">
        <v>22</v>
      </c>
      <c r="F29" s="213">
        <v>317.87</v>
      </c>
    </row>
    <row r="30" spans="1:6" ht="45">
      <c r="A30" s="3">
        <v>25</v>
      </c>
      <c r="B30" s="415" t="s">
        <v>4618</v>
      </c>
      <c r="C30" s="415" t="s">
        <v>4619</v>
      </c>
      <c r="D30" s="415">
        <v>20090</v>
      </c>
      <c r="E30" s="415" t="s">
        <v>22</v>
      </c>
      <c r="F30" s="213">
        <v>769.58</v>
      </c>
    </row>
    <row r="31" spans="1:6" ht="33.75">
      <c r="A31" s="3">
        <v>26</v>
      </c>
      <c r="B31" s="415" t="s">
        <v>4620</v>
      </c>
      <c r="C31" s="415" t="s">
        <v>4621</v>
      </c>
      <c r="D31" s="415">
        <v>20090</v>
      </c>
      <c r="E31" s="415" t="s">
        <v>22</v>
      </c>
      <c r="F31" s="213">
        <v>83.65</v>
      </c>
    </row>
    <row r="32" spans="1:6" ht="22.5">
      <c r="A32" s="3">
        <v>27</v>
      </c>
      <c r="B32" s="415" t="s">
        <v>388</v>
      </c>
      <c r="C32" s="415" t="s">
        <v>4622</v>
      </c>
      <c r="D32" s="415">
        <v>20167</v>
      </c>
      <c r="E32" s="415" t="s">
        <v>92</v>
      </c>
      <c r="F32" s="213">
        <v>619.01</v>
      </c>
    </row>
    <row r="33" spans="1:6" ht="22.5">
      <c r="A33" s="3">
        <v>28</v>
      </c>
      <c r="B33" s="415" t="s">
        <v>4623</v>
      </c>
      <c r="C33" s="415" t="s">
        <v>4617</v>
      </c>
      <c r="D33" s="415">
        <v>20000</v>
      </c>
      <c r="E33" s="415" t="s">
        <v>22</v>
      </c>
      <c r="F33" s="213">
        <v>769.58</v>
      </c>
    </row>
    <row r="34" spans="1:6" ht="33.75">
      <c r="A34" s="3">
        <v>29</v>
      </c>
      <c r="B34" s="415" t="s">
        <v>4624</v>
      </c>
      <c r="C34" s="415" t="s">
        <v>4625</v>
      </c>
      <c r="D34" s="415">
        <v>20090</v>
      </c>
      <c r="E34" s="415" t="s">
        <v>22</v>
      </c>
      <c r="F34" s="213">
        <v>200.76</v>
      </c>
    </row>
    <row r="35" spans="1:6" ht="22.5">
      <c r="A35" s="3">
        <v>30</v>
      </c>
      <c r="B35" s="415" t="s">
        <v>382</v>
      </c>
      <c r="C35" s="415" t="s">
        <v>383</v>
      </c>
      <c r="D35" s="415">
        <v>20090</v>
      </c>
      <c r="E35" s="415" t="s">
        <v>22</v>
      </c>
      <c r="F35" s="213">
        <v>501.9</v>
      </c>
    </row>
    <row r="36" spans="1:6" ht="45">
      <c r="A36" s="3">
        <v>31</v>
      </c>
      <c r="B36" s="415" t="s">
        <v>4626</v>
      </c>
      <c r="C36" s="415" t="s">
        <v>4627</v>
      </c>
      <c r="D36" s="415">
        <v>20290</v>
      </c>
      <c r="E36" s="415" t="s">
        <v>84</v>
      </c>
      <c r="F36" s="213">
        <v>133.84</v>
      </c>
    </row>
    <row r="37" spans="1:6" ht="22.5">
      <c r="A37" s="3">
        <v>32</v>
      </c>
      <c r="B37" s="415" t="s">
        <v>4628</v>
      </c>
      <c r="C37" s="415" t="s">
        <v>4629</v>
      </c>
      <c r="D37" s="415">
        <v>20217</v>
      </c>
      <c r="E37" s="415" t="s">
        <v>4630</v>
      </c>
      <c r="F37" s="213">
        <v>652.47</v>
      </c>
    </row>
    <row r="38" spans="1:6" ht="12.75">
      <c r="A38" s="3">
        <v>33</v>
      </c>
      <c r="B38" s="415" t="s">
        <v>4631</v>
      </c>
      <c r="C38" s="415" t="s">
        <v>4632</v>
      </c>
      <c r="D38" s="415">
        <v>20253</v>
      </c>
      <c r="E38" s="415" t="s">
        <v>4633</v>
      </c>
      <c r="F38" s="213">
        <v>50.19</v>
      </c>
    </row>
    <row r="39" spans="1:6" ht="45">
      <c r="A39" s="3">
        <v>34</v>
      </c>
      <c r="B39" s="415" t="s">
        <v>4634</v>
      </c>
      <c r="C39" s="415" t="s">
        <v>4635</v>
      </c>
      <c r="D39" s="415">
        <v>20600</v>
      </c>
      <c r="E39" s="415" t="s">
        <v>27</v>
      </c>
      <c r="F39" s="213">
        <v>16.73</v>
      </c>
    </row>
    <row r="40" spans="1:6" ht="22.5">
      <c r="A40" s="3">
        <v>35</v>
      </c>
      <c r="B40" s="415" t="s">
        <v>4636</v>
      </c>
      <c r="C40" s="415" t="s">
        <v>4637</v>
      </c>
      <c r="D40" s="415">
        <v>20290</v>
      </c>
      <c r="E40" s="415" t="s">
        <v>85</v>
      </c>
      <c r="F40" s="213">
        <v>33.46</v>
      </c>
    </row>
    <row r="41" spans="1:6" ht="22.5">
      <c r="A41" s="3">
        <v>36</v>
      </c>
      <c r="B41" s="415" t="s">
        <v>4638</v>
      </c>
      <c r="C41" s="415" t="s">
        <v>4639</v>
      </c>
      <c r="D41" s="415">
        <v>20224</v>
      </c>
      <c r="E41" s="415" t="s">
        <v>213</v>
      </c>
      <c r="F41" s="213">
        <v>50.19</v>
      </c>
    </row>
    <row r="42" spans="1:6" ht="12.75">
      <c r="A42" s="3">
        <v>37</v>
      </c>
      <c r="B42" s="415" t="s">
        <v>4640</v>
      </c>
      <c r="C42" s="415" t="s">
        <v>1692</v>
      </c>
      <c r="D42" s="415">
        <v>20250</v>
      </c>
      <c r="E42" s="415" t="s">
        <v>26</v>
      </c>
      <c r="F42" s="213">
        <v>133.84</v>
      </c>
    </row>
    <row r="43" spans="1:6" ht="33.75">
      <c r="A43" s="3">
        <v>38</v>
      </c>
      <c r="B43" s="415" t="s">
        <v>4641</v>
      </c>
      <c r="C43" s="415" t="s">
        <v>4642</v>
      </c>
      <c r="D43" s="415">
        <v>20600</v>
      </c>
      <c r="E43" s="415" t="s">
        <v>23</v>
      </c>
      <c r="F43" s="213">
        <v>234.22</v>
      </c>
    </row>
    <row r="44" spans="1:6" ht="12.75">
      <c r="A44" s="3">
        <v>39</v>
      </c>
      <c r="B44" s="415" t="s">
        <v>4643</v>
      </c>
      <c r="C44" s="415" t="s">
        <v>4644</v>
      </c>
      <c r="D44" s="415">
        <v>20620</v>
      </c>
      <c r="E44" s="415" t="s">
        <v>25</v>
      </c>
      <c r="F44" s="213">
        <v>167.3</v>
      </c>
    </row>
    <row r="45" spans="1:6" ht="12.75">
      <c r="A45" s="3">
        <v>40</v>
      </c>
      <c r="B45" s="415" t="s">
        <v>4645</v>
      </c>
      <c r="C45" s="415" t="s">
        <v>4646</v>
      </c>
      <c r="D45" s="415">
        <v>20240</v>
      </c>
      <c r="E45" s="415" t="s">
        <v>3027</v>
      </c>
      <c r="F45" s="213">
        <v>66.92</v>
      </c>
    </row>
    <row r="46" spans="1:6" ht="22.5">
      <c r="A46" s="3">
        <v>41</v>
      </c>
      <c r="B46" s="415" t="s">
        <v>4647</v>
      </c>
      <c r="C46" s="415" t="s">
        <v>4648</v>
      </c>
      <c r="D46" s="415">
        <v>20200</v>
      </c>
      <c r="E46" s="415" t="s">
        <v>23</v>
      </c>
      <c r="F46" s="213">
        <v>16.73</v>
      </c>
    </row>
    <row r="47" spans="1:6" ht="45">
      <c r="A47" s="3">
        <v>42</v>
      </c>
      <c r="B47" s="415" t="s">
        <v>4649</v>
      </c>
      <c r="C47" s="415" t="s">
        <v>4593</v>
      </c>
      <c r="D47" s="415">
        <v>13368</v>
      </c>
      <c r="E47" s="415" t="s">
        <v>4594</v>
      </c>
      <c r="F47" s="213">
        <v>535.36</v>
      </c>
    </row>
    <row r="48" spans="1:6" ht="22.5">
      <c r="A48" s="3">
        <v>43</v>
      </c>
      <c r="B48" s="415" t="s">
        <v>4650</v>
      </c>
      <c r="C48" s="415" t="s">
        <v>4651</v>
      </c>
      <c r="D48" s="415">
        <v>20231</v>
      </c>
      <c r="E48" s="415" t="s">
        <v>1557</v>
      </c>
      <c r="F48" s="213">
        <v>33.46</v>
      </c>
    </row>
    <row r="49" spans="1:6" ht="22.5">
      <c r="A49" s="3">
        <v>44</v>
      </c>
      <c r="B49" s="415" t="s">
        <v>4652</v>
      </c>
      <c r="C49" s="415" t="s">
        <v>4653</v>
      </c>
      <c r="D49" s="415">
        <v>20290</v>
      </c>
      <c r="E49" s="415" t="s">
        <v>84</v>
      </c>
      <c r="F49" s="213">
        <v>16.73</v>
      </c>
    </row>
    <row r="50" spans="1:6" ht="45">
      <c r="A50" s="3">
        <v>45</v>
      </c>
      <c r="B50" s="415" t="s">
        <v>4654</v>
      </c>
      <c r="C50" s="415" t="s">
        <v>4655</v>
      </c>
      <c r="D50" s="415">
        <v>20260</v>
      </c>
      <c r="E50" s="415" t="s">
        <v>502</v>
      </c>
      <c r="F50" s="213">
        <v>50.19</v>
      </c>
    </row>
    <row r="51" spans="1:6" ht="33.75">
      <c r="A51" s="3">
        <v>46</v>
      </c>
      <c r="B51" s="461" t="s">
        <v>4656</v>
      </c>
      <c r="C51" s="461" t="s">
        <v>4657</v>
      </c>
      <c r="D51" s="415">
        <v>20290</v>
      </c>
      <c r="E51" s="415" t="s">
        <v>85</v>
      </c>
      <c r="F51" s="462">
        <v>83.65</v>
      </c>
    </row>
    <row r="52" spans="1:6" ht="45">
      <c r="A52" s="3">
        <v>47</v>
      </c>
      <c r="B52" s="24" t="s">
        <v>4634</v>
      </c>
      <c r="C52" s="185" t="s">
        <v>4658</v>
      </c>
      <c r="D52" s="24">
        <v>20600</v>
      </c>
      <c r="E52" s="24" t="s">
        <v>27</v>
      </c>
      <c r="F52" s="460">
        <v>100.38</v>
      </c>
    </row>
    <row r="53" spans="1:6" ht="22.5">
      <c r="A53" s="3">
        <v>48</v>
      </c>
      <c r="B53" s="24" t="s">
        <v>4659</v>
      </c>
      <c r="C53" s="185" t="s">
        <v>4660</v>
      </c>
      <c r="D53" s="185">
        <v>20200</v>
      </c>
      <c r="E53" s="185" t="s">
        <v>23</v>
      </c>
      <c r="F53" s="460">
        <v>33.46</v>
      </c>
    </row>
    <row r="54" spans="1:6" ht="33.75">
      <c r="A54" s="3">
        <v>49</v>
      </c>
      <c r="B54" s="24" t="s">
        <v>4641</v>
      </c>
      <c r="C54" s="185" t="s">
        <v>4661</v>
      </c>
      <c r="D54" s="185">
        <v>20600</v>
      </c>
      <c r="E54" s="185" t="s">
        <v>23</v>
      </c>
      <c r="F54" s="460">
        <v>66.92</v>
      </c>
    </row>
    <row r="55" spans="1:6" ht="22.5">
      <c r="A55" s="3">
        <v>50</v>
      </c>
      <c r="B55" s="24" t="s">
        <v>4662</v>
      </c>
      <c r="C55" s="185" t="s">
        <v>4663</v>
      </c>
      <c r="D55" s="185">
        <v>20215</v>
      </c>
      <c r="E55" s="185" t="s">
        <v>2665</v>
      </c>
      <c r="F55" s="460">
        <v>234.22</v>
      </c>
    </row>
    <row r="56" spans="1:6" ht="45">
      <c r="A56" s="3">
        <v>51</v>
      </c>
      <c r="B56" s="24" t="s">
        <v>4654</v>
      </c>
      <c r="C56" s="185" t="s">
        <v>4655</v>
      </c>
      <c r="D56" s="185">
        <v>20260</v>
      </c>
      <c r="E56" s="185" t="s">
        <v>502</v>
      </c>
      <c r="F56" s="460">
        <v>33.46</v>
      </c>
    </row>
    <row r="57" spans="1:6" ht="22.5">
      <c r="A57" s="3">
        <v>52</v>
      </c>
      <c r="B57" s="24" t="s">
        <v>4664</v>
      </c>
      <c r="C57" s="185" t="s">
        <v>4665</v>
      </c>
      <c r="D57" s="185">
        <v>20600</v>
      </c>
      <c r="E57" s="185" t="s">
        <v>23</v>
      </c>
      <c r="F57" s="460">
        <v>33.46</v>
      </c>
    </row>
    <row r="58" spans="1:6" ht="22.5">
      <c r="A58" s="3">
        <v>53</v>
      </c>
      <c r="B58" s="238" t="s">
        <v>4666</v>
      </c>
      <c r="C58" s="238" t="s">
        <v>1764</v>
      </c>
      <c r="D58" s="185">
        <v>20222</v>
      </c>
      <c r="E58" s="185" t="s">
        <v>1563</v>
      </c>
      <c r="F58" s="460">
        <v>150.57</v>
      </c>
    </row>
    <row r="59" spans="1:6" ht="22.5">
      <c r="A59" s="3">
        <v>54</v>
      </c>
      <c r="B59" s="185" t="s">
        <v>4667</v>
      </c>
      <c r="C59" s="186" t="s">
        <v>4668</v>
      </c>
      <c r="D59" s="187">
        <v>20167</v>
      </c>
      <c r="E59" s="186" t="s">
        <v>92</v>
      </c>
      <c r="F59" s="460">
        <v>568.82</v>
      </c>
    </row>
    <row r="60" spans="1:6" ht="22.5">
      <c r="A60" s="3">
        <v>55</v>
      </c>
      <c r="B60" s="185" t="s">
        <v>4669</v>
      </c>
      <c r="C60" s="186" t="s">
        <v>4670</v>
      </c>
      <c r="D60" s="187">
        <v>20110</v>
      </c>
      <c r="E60" s="186" t="s">
        <v>29</v>
      </c>
      <c r="F60" s="460">
        <v>752.85</v>
      </c>
    </row>
    <row r="61" spans="1:6" ht="22.5">
      <c r="A61" s="3">
        <v>56</v>
      </c>
      <c r="B61" s="458" t="s">
        <v>4671</v>
      </c>
      <c r="C61" s="238" t="s">
        <v>4672</v>
      </c>
      <c r="D61" s="238">
        <v>20133</v>
      </c>
      <c r="E61" s="238" t="s">
        <v>152</v>
      </c>
      <c r="F61" s="460">
        <v>100.38</v>
      </c>
    </row>
    <row r="62" spans="1:6" ht="33.75">
      <c r="A62" s="3">
        <v>57</v>
      </c>
      <c r="B62" s="458" t="s">
        <v>4673</v>
      </c>
      <c r="C62" s="238" t="s">
        <v>4674</v>
      </c>
      <c r="D62" s="238">
        <v>20167</v>
      </c>
      <c r="E62" s="238" t="s">
        <v>92</v>
      </c>
      <c r="F62" s="460">
        <v>184.03</v>
      </c>
    </row>
    <row r="63" spans="1:6" ht="38.25">
      <c r="A63" s="3">
        <v>58</v>
      </c>
      <c r="B63" s="24" t="s">
        <v>382</v>
      </c>
      <c r="C63" s="74" t="s">
        <v>4675</v>
      </c>
      <c r="D63" s="74">
        <v>20090</v>
      </c>
      <c r="E63" s="74" t="s">
        <v>22</v>
      </c>
      <c r="F63" s="460">
        <v>50.19</v>
      </c>
    </row>
    <row r="64" spans="1:6" ht="33.75">
      <c r="A64" s="3">
        <v>59</v>
      </c>
      <c r="B64" s="185" t="s">
        <v>4676</v>
      </c>
      <c r="C64" s="185" t="s">
        <v>4677</v>
      </c>
      <c r="D64" s="185">
        <v>20167</v>
      </c>
      <c r="E64" s="235" t="s">
        <v>92</v>
      </c>
      <c r="F64" s="460">
        <v>418.25</v>
      </c>
    </row>
    <row r="65" spans="1:6" ht="33.75">
      <c r="A65" s="3">
        <v>60</v>
      </c>
      <c r="B65" s="458" t="s">
        <v>4678</v>
      </c>
      <c r="C65" s="458" t="s">
        <v>4679</v>
      </c>
      <c r="D65" s="458">
        <v>20167</v>
      </c>
      <c r="E65" s="458" t="s">
        <v>546</v>
      </c>
      <c r="F65" s="460">
        <v>301.14</v>
      </c>
    </row>
    <row r="66" spans="1:6" ht="33.75">
      <c r="A66" s="3">
        <v>61</v>
      </c>
      <c r="B66" s="24" t="s">
        <v>4680</v>
      </c>
      <c r="C66" s="185" t="s">
        <v>4681</v>
      </c>
      <c r="D66" s="185">
        <v>20167</v>
      </c>
      <c r="E66" s="185" t="s">
        <v>77</v>
      </c>
      <c r="F66" s="460">
        <v>66.92</v>
      </c>
    </row>
    <row r="67" spans="1:6" ht="12.75">
      <c r="A67" s="3">
        <v>62</v>
      </c>
      <c r="B67" s="24" t="s">
        <v>4682</v>
      </c>
      <c r="C67" s="185" t="s">
        <v>4683</v>
      </c>
      <c r="D67" s="185">
        <v>20270</v>
      </c>
      <c r="E67" s="185" t="s">
        <v>720</v>
      </c>
      <c r="F67" s="460">
        <v>83.65</v>
      </c>
    </row>
    <row r="68" spans="1:6" ht="38.25">
      <c r="A68" s="3">
        <v>63</v>
      </c>
      <c r="B68" s="24" t="s">
        <v>4684</v>
      </c>
      <c r="C68" s="8" t="s">
        <v>4685</v>
      </c>
      <c r="D68" s="185">
        <v>20620</v>
      </c>
      <c r="E68" s="185" t="s">
        <v>25</v>
      </c>
      <c r="F68" s="460">
        <v>920.15</v>
      </c>
    </row>
    <row r="69" spans="1:6" ht="25.5">
      <c r="A69" s="3">
        <v>64</v>
      </c>
      <c r="B69" s="24" t="s">
        <v>4686</v>
      </c>
      <c r="C69" s="74" t="s">
        <v>4687</v>
      </c>
      <c r="D69" s="74">
        <v>20230</v>
      </c>
      <c r="E69" s="457" t="s">
        <v>1436</v>
      </c>
      <c r="F69" s="460">
        <v>384.79</v>
      </c>
    </row>
    <row r="70" spans="1:6" ht="12.75">
      <c r="A70" s="3">
        <v>65</v>
      </c>
      <c r="B70" s="24" t="s">
        <v>4688</v>
      </c>
      <c r="C70" s="185" t="s">
        <v>4689</v>
      </c>
      <c r="D70" s="24">
        <v>20600</v>
      </c>
      <c r="E70" s="24" t="s">
        <v>23</v>
      </c>
      <c r="F70" s="460">
        <v>401.52</v>
      </c>
    </row>
    <row r="71" spans="1:6" ht="22.5">
      <c r="A71" s="3">
        <v>66</v>
      </c>
      <c r="B71" s="24" t="s">
        <v>4690</v>
      </c>
      <c r="C71" s="24" t="s">
        <v>4691</v>
      </c>
      <c r="D71" s="24">
        <v>20601</v>
      </c>
      <c r="E71" s="24" t="s">
        <v>23</v>
      </c>
      <c r="F71" s="460">
        <v>317.87</v>
      </c>
    </row>
    <row r="72" spans="1:6" ht="22.5">
      <c r="A72" s="3">
        <v>67</v>
      </c>
      <c r="B72" s="458" t="s">
        <v>4692</v>
      </c>
      <c r="C72" s="458" t="s">
        <v>4693</v>
      </c>
      <c r="D72" s="458">
        <v>20290</v>
      </c>
      <c r="E72" s="458" t="s">
        <v>85</v>
      </c>
      <c r="F72" s="460">
        <v>384.79</v>
      </c>
    </row>
    <row r="73" spans="1:6" ht="33.75">
      <c r="A73" s="3">
        <v>68</v>
      </c>
      <c r="B73" s="458" t="s">
        <v>4694</v>
      </c>
      <c r="C73" s="458" t="s">
        <v>4695</v>
      </c>
      <c r="D73" s="458">
        <v>20290</v>
      </c>
      <c r="E73" s="458" t="s">
        <v>85</v>
      </c>
      <c r="F73" s="460">
        <v>970.34</v>
      </c>
    </row>
    <row r="74" spans="1:6" ht="33.75">
      <c r="A74" s="3">
        <v>69</v>
      </c>
      <c r="B74" s="459" t="s">
        <v>4696</v>
      </c>
      <c r="C74" s="459" t="s">
        <v>4697</v>
      </c>
      <c r="D74" s="459">
        <v>20600</v>
      </c>
      <c r="E74" s="238" t="s">
        <v>27</v>
      </c>
      <c r="F74" s="460">
        <v>167.3</v>
      </c>
    </row>
    <row r="75" spans="1:6" ht="22.5">
      <c r="A75" s="3">
        <v>70</v>
      </c>
      <c r="B75" s="238" t="s">
        <v>4698</v>
      </c>
      <c r="C75" s="238" t="s">
        <v>4699</v>
      </c>
      <c r="D75" s="238">
        <v>20620</v>
      </c>
      <c r="E75" s="238" t="s">
        <v>25</v>
      </c>
      <c r="F75" s="460">
        <v>769.58</v>
      </c>
    </row>
    <row r="76" spans="1:6" ht="12.75">
      <c r="A76" s="3">
        <v>71</v>
      </c>
      <c r="B76" s="24" t="s">
        <v>4700</v>
      </c>
      <c r="C76" s="185" t="s">
        <v>4701</v>
      </c>
      <c r="D76" s="185">
        <v>20220</v>
      </c>
      <c r="E76" s="185" t="s">
        <v>2081</v>
      </c>
      <c r="F76" s="460">
        <v>317.87</v>
      </c>
    </row>
    <row r="77" spans="1:6" ht="22.5">
      <c r="A77" s="3">
        <v>72</v>
      </c>
      <c r="B77" s="24" t="s">
        <v>4702</v>
      </c>
      <c r="C77" s="185" t="s">
        <v>93</v>
      </c>
      <c r="D77" s="185">
        <v>20600</v>
      </c>
      <c r="E77" s="185" t="s">
        <v>27</v>
      </c>
      <c r="F77" s="460">
        <v>351.33</v>
      </c>
    </row>
    <row r="78" spans="1:6" ht="22.5">
      <c r="A78" s="3">
        <v>73</v>
      </c>
      <c r="B78" s="238" t="s">
        <v>4666</v>
      </c>
      <c r="C78" s="238" t="s">
        <v>1764</v>
      </c>
      <c r="D78" s="185">
        <v>20222</v>
      </c>
      <c r="E78" s="185" t="s">
        <v>1563</v>
      </c>
      <c r="F78" s="460">
        <v>133.84</v>
      </c>
    </row>
    <row r="79" spans="1:6" ht="48">
      <c r="A79" s="3">
        <v>74</v>
      </c>
      <c r="B79" s="74" t="s">
        <v>4585</v>
      </c>
      <c r="C79" s="100" t="s">
        <v>4586</v>
      </c>
      <c r="D79" s="22">
        <v>20090</v>
      </c>
      <c r="E79" s="22" t="s">
        <v>4587</v>
      </c>
      <c r="F79" s="237">
        <v>2006.69</v>
      </c>
    </row>
    <row r="80" spans="1:6" ht="48">
      <c r="A80" s="3">
        <v>75</v>
      </c>
      <c r="B80" s="74" t="s">
        <v>4585</v>
      </c>
      <c r="C80" s="100" t="s">
        <v>4586</v>
      </c>
      <c r="D80" s="22">
        <v>20090</v>
      </c>
      <c r="E80" s="22" t="s">
        <v>4587</v>
      </c>
      <c r="F80" s="237">
        <v>2006.69</v>
      </c>
    </row>
    <row r="81" spans="1:6" ht="48">
      <c r="A81" s="3">
        <v>76</v>
      </c>
      <c r="B81" s="22" t="s">
        <v>4585</v>
      </c>
      <c r="C81" s="100" t="s">
        <v>4586</v>
      </c>
      <c r="D81" s="22">
        <v>20090</v>
      </c>
      <c r="E81" s="22" t="s">
        <v>4587</v>
      </c>
      <c r="F81" s="237">
        <v>2341.14</v>
      </c>
    </row>
    <row r="82" spans="1:6" ht="12.75">
      <c r="A82" s="3">
        <v>77</v>
      </c>
      <c r="B82" s="22"/>
      <c r="C82" s="238"/>
      <c r="D82" s="185"/>
      <c r="E82" s="235"/>
      <c r="F82" s="237"/>
    </row>
    <row r="83" spans="1:6" ht="12.75">
      <c r="A83" s="3">
        <v>78</v>
      </c>
      <c r="B83" s="22"/>
      <c r="C83" s="238"/>
      <c r="D83" s="185"/>
      <c r="E83" s="235"/>
      <c r="F83" s="237"/>
    </row>
    <row r="84" spans="1:6" ht="12.75">
      <c r="A84" s="3">
        <v>79</v>
      </c>
      <c r="B84" s="22"/>
      <c r="C84" s="238"/>
      <c r="D84" s="185"/>
      <c r="E84" s="235"/>
      <c r="F84" s="237"/>
    </row>
    <row r="85" spans="1:6" ht="13.5" thickBot="1">
      <c r="A85" s="3">
        <v>80</v>
      </c>
      <c r="B85" s="22"/>
      <c r="C85" s="238"/>
      <c r="D85" s="185"/>
      <c r="E85" s="235"/>
      <c r="F85" s="237"/>
    </row>
    <row r="86" spans="1:6" ht="21" customHeight="1" thickBot="1">
      <c r="A86" s="5"/>
      <c r="B86" s="71"/>
      <c r="C86" s="71"/>
      <c r="D86" s="71"/>
      <c r="E86" s="427" t="s">
        <v>40</v>
      </c>
      <c r="F86" s="433">
        <f>SUM(F6:F85)</f>
        <v>28386.869999999995</v>
      </c>
    </row>
  </sheetData>
  <sheetProtection/>
  <mergeCells count="2">
    <mergeCell ref="B1:D1"/>
    <mergeCell ref="B3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3.00390625" style="0" bestFit="1" customWidth="1"/>
    <col min="2" max="2" width="15.00390625" style="0" customWidth="1"/>
    <col min="3" max="3" width="8.421875" style="0" bestFit="1" customWidth="1"/>
    <col min="5" max="5" width="6.00390625" style="0" bestFit="1" customWidth="1"/>
    <col min="6" max="6" width="13.57421875" style="0" customWidth="1"/>
  </cols>
  <sheetData>
    <row r="1" spans="2:8" ht="13.5" thickBot="1">
      <c r="B1" s="1"/>
      <c r="C1" s="1"/>
      <c r="D1" s="1"/>
      <c r="E1" s="1"/>
      <c r="F1" s="1"/>
      <c r="G1" s="1"/>
      <c r="H1" s="1"/>
    </row>
    <row r="2" spans="2:7" ht="21" customHeight="1" thickBot="1">
      <c r="B2" s="563" t="s">
        <v>481</v>
      </c>
      <c r="C2" s="564"/>
      <c r="D2" s="564"/>
      <c r="E2" s="564"/>
      <c r="F2" s="565"/>
      <c r="G2" s="16"/>
    </row>
    <row r="3" ht="13.5" thickBot="1"/>
    <row r="4" spans="1:7" ht="13.5" thickBot="1">
      <c r="A4" s="6" t="s">
        <v>14</v>
      </c>
      <c r="B4" s="6" t="s">
        <v>15</v>
      </c>
      <c r="C4" s="85" t="s">
        <v>125</v>
      </c>
      <c r="D4" s="6" t="s">
        <v>16</v>
      </c>
      <c r="E4" s="6" t="s">
        <v>20</v>
      </c>
      <c r="F4" s="6" t="s">
        <v>21</v>
      </c>
      <c r="G4" s="6" t="s">
        <v>17</v>
      </c>
    </row>
    <row r="5" spans="1:7" ht="12.75">
      <c r="A5" s="2">
        <v>1</v>
      </c>
      <c r="B5" s="466" t="s">
        <v>1173</v>
      </c>
      <c r="C5" s="466" t="s">
        <v>1171</v>
      </c>
      <c r="D5" s="466" t="s">
        <v>1157</v>
      </c>
      <c r="E5" s="466">
        <v>20157</v>
      </c>
      <c r="F5" s="466" t="s">
        <v>1158</v>
      </c>
      <c r="G5" s="181">
        <v>251.84</v>
      </c>
    </row>
    <row r="6" spans="1:7" ht="36">
      <c r="A6" s="3">
        <v>2</v>
      </c>
      <c r="B6" s="370" t="s">
        <v>1104</v>
      </c>
      <c r="C6" s="370" t="s">
        <v>794</v>
      </c>
      <c r="D6" s="467" t="s">
        <v>1159</v>
      </c>
      <c r="E6" s="468">
        <v>20000</v>
      </c>
      <c r="F6" s="370" t="s">
        <v>22</v>
      </c>
      <c r="G6" s="181">
        <v>251.84</v>
      </c>
    </row>
    <row r="7" spans="1:7" ht="24">
      <c r="A7" s="2">
        <v>3</v>
      </c>
      <c r="B7" s="370" t="s">
        <v>1173</v>
      </c>
      <c r="C7" s="370" t="s">
        <v>2921</v>
      </c>
      <c r="D7" s="370" t="s">
        <v>1160</v>
      </c>
      <c r="E7" s="370">
        <v>20166</v>
      </c>
      <c r="F7" s="370" t="s">
        <v>532</v>
      </c>
      <c r="G7" s="181">
        <v>251.84</v>
      </c>
    </row>
    <row r="8" spans="1:7" ht="24">
      <c r="A8" s="3">
        <v>4</v>
      </c>
      <c r="B8" s="367" t="s">
        <v>4703</v>
      </c>
      <c r="C8" s="367" t="s">
        <v>4360</v>
      </c>
      <c r="D8" s="367" t="s">
        <v>28</v>
      </c>
      <c r="E8" s="367">
        <v>20128</v>
      </c>
      <c r="F8" s="367" t="s">
        <v>949</v>
      </c>
      <c r="G8" s="181">
        <v>251.84</v>
      </c>
    </row>
    <row r="9" spans="1:7" ht="12.75">
      <c r="A9" s="2">
        <v>5</v>
      </c>
      <c r="B9" s="106" t="s">
        <v>4704</v>
      </c>
      <c r="C9" s="107" t="s">
        <v>814</v>
      </c>
      <c r="D9" s="107" t="s">
        <v>1196</v>
      </c>
      <c r="E9" s="108">
        <v>20270</v>
      </c>
      <c r="F9" s="107" t="s">
        <v>720</v>
      </c>
      <c r="G9" s="181">
        <v>251.84</v>
      </c>
    </row>
    <row r="10" spans="1:7" ht="22.5">
      <c r="A10" s="3">
        <v>6</v>
      </c>
      <c r="B10" s="379" t="s">
        <v>4941</v>
      </c>
      <c r="C10" s="360" t="s">
        <v>4942</v>
      </c>
      <c r="D10" s="360" t="s">
        <v>4943</v>
      </c>
      <c r="E10" s="360">
        <v>20235</v>
      </c>
      <c r="F10" s="360" t="s">
        <v>1167</v>
      </c>
      <c r="G10" s="181">
        <v>251.84</v>
      </c>
    </row>
    <row r="11" spans="1:7" ht="12.75">
      <c r="A11" s="2">
        <v>7</v>
      </c>
      <c r="B11" s="379" t="s">
        <v>4944</v>
      </c>
      <c r="C11" s="360" t="s">
        <v>154</v>
      </c>
      <c r="D11" s="379" t="s">
        <v>4945</v>
      </c>
      <c r="E11" s="379">
        <v>20260</v>
      </c>
      <c r="F11" s="379" t="s">
        <v>76</v>
      </c>
      <c r="G11" s="181">
        <v>251.84</v>
      </c>
    </row>
    <row r="12" spans="1:7" ht="12.75">
      <c r="A12" s="3">
        <v>8</v>
      </c>
      <c r="B12" s="8"/>
      <c r="C12" s="8"/>
      <c r="D12" s="55"/>
      <c r="E12" s="56"/>
      <c r="F12" s="55"/>
      <c r="G12" s="48"/>
    </row>
    <row r="13" spans="1:7" ht="12.75">
      <c r="A13" s="2">
        <v>9</v>
      </c>
      <c r="B13" s="8"/>
      <c r="C13" s="8"/>
      <c r="D13" s="55"/>
      <c r="E13" s="56"/>
      <c r="F13" s="55"/>
      <c r="G13" s="48"/>
    </row>
    <row r="14" spans="1:7" ht="13.5" thickBot="1">
      <c r="A14" s="3">
        <v>10</v>
      </c>
      <c r="B14" s="8"/>
      <c r="C14" s="8"/>
      <c r="D14" s="55"/>
      <c r="E14" s="56"/>
      <c r="F14" s="81"/>
      <c r="G14" s="188"/>
    </row>
    <row r="15" spans="1:7" ht="21.75" customHeight="1" thickBot="1">
      <c r="A15" s="5"/>
      <c r="B15" s="16"/>
      <c r="C15" s="16"/>
      <c r="D15" s="16"/>
      <c r="E15" s="16"/>
      <c r="F15" s="42" t="s">
        <v>40</v>
      </c>
      <c r="G15" s="190">
        <f>SUM(G5:G14)</f>
        <v>1762.8799999999999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3.00390625" style="0" bestFit="1" customWidth="1"/>
    <col min="2" max="2" width="15.140625" style="0" customWidth="1"/>
    <col min="3" max="3" width="15.7109375" style="0" customWidth="1"/>
    <col min="4" max="4" width="16.00390625" style="0" customWidth="1"/>
    <col min="5" max="5" width="6.00390625" style="0" bestFit="1" customWidth="1"/>
    <col min="6" max="6" width="12.57421875" style="0" customWidth="1"/>
    <col min="7" max="7" width="13.140625" style="0" customWidth="1"/>
  </cols>
  <sheetData>
    <row r="1" spans="4:7" ht="13.5" thickBot="1">
      <c r="D1" s="1"/>
      <c r="E1" s="1"/>
      <c r="F1" s="1"/>
      <c r="G1" s="1"/>
    </row>
    <row r="2" spans="2:7" ht="15.75" customHeight="1" thickBot="1">
      <c r="B2" s="563" t="s">
        <v>473</v>
      </c>
      <c r="C2" s="564"/>
      <c r="D2" s="589"/>
      <c r="E2" s="589"/>
      <c r="F2" s="589"/>
      <c r="G2" s="590"/>
    </row>
    <row r="3" ht="13.5" thickBot="1"/>
    <row r="4" spans="1:7" ht="13.5" thickBot="1">
      <c r="A4" s="6" t="s">
        <v>14</v>
      </c>
      <c r="B4" s="6" t="s">
        <v>15</v>
      </c>
      <c r="C4" s="85" t="s">
        <v>125</v>
      </c>
      <c r="D4" s="6" t="s">
        <v>16</v>
      </c>
      <c r="E4" s="6" t="s">
        <v>20</v>
      </c>
      <c r="F4" s="6" t="s">
        <v>21</v>
      </c>
      <c r="G4" s="86" t="s">
        <v>4705</v>
      </c>
    </row>
    <row r="5" spans="1:7" ht="24.75" customHeight="1">
      <c r="A5" s="2">
        <v>1</v>
      </c>
      <c r="B5" s="7"/>
      <c r="C5" s="7"/>
      <c r="D5" s="58"/>
      <c r="E5" s="59"/>
      <c r="F5" s="58"/>
      <c r="G5" s="48"/>
    </row>
    <row r="6" spans="1:7" ht="24.75" customHeight="1">
      <c r="A6" s="2">
        <v>2</v>
      </c>
      <c r="B6" s="75"/>
      <c r="C6" s="75"/>
      <c r="D6" s="114"/>
      <c r="E6" s="115"/>
      <c r="F6" s="116"/>
      <c r="G6" s="11"/>
    </row>
    <row r="7" spans="1:7" ht="24.75" customHeight="1">
      <c r="A7" s="2">
        <v>3</v>
      </c>
      <c r="B7" s="7"/>
      <c r="C7" s="7"/>
      <c r="D7" s="58"/>
      <c r="E7" s="56"/>
      <c r="F7" s="55"/>
      <c r="G7" s="48"/>
    </row>
    <row r="8" spans="1:7" ht="24.75" customHeight="1">
      <c r="A8" s="2">
        <v>4</v>
      </c>
      <c r="B8" s="7"/>
      <c r="C8" s="7"/>
      <c r="D8" s="58"/>
      <c r="E8" s="56"/>
      <c r="F8" s="55"/>
      <c r="G8" s="11"/>
    </row>
    <row r="9" spans="1:7" ht="24.75" customHeight="1" thickBot="1">
      <c r="A9" s="2">
        <v>5</v>
      </c>
      <c r="B9" s="7"/>
      <c r="C9" s="7"/>
      <c r="D9" s="58"/>
      <c r="E9" s="56"/>
      <c r="F9" s="81"/>
      <c r="G9" s="226"/>
    </row>
    <row r="10" spans="2:8" ht="21" customHeight="1" thickBot="1">
      <c r="B10" s="119"/>
      <c r="C10" s="119"/>
      <c r="D10" s="119"/>
      <c r="E10" s="119"/>
      <c r="F10" s="427" t="s">
        <v>40</v>
      </c>
      <c r="G10" s="190">
        <f>SUM(G5:G9)</f>
        <v>0</v>
      </c>
      <c r="H10" s="4"/>
    </row>
    <row r="11" spans="6:8" ht="18.75" customHeight="1">
      <c r="F11" s="4"/>
      <c r="G11" s="73"/>
      <c r="H11" s="4"/>
    </row>
    <row r="12" spans="6:8" ht="12.75">
      <c r="F12" s="4"/>
      <c r="G12" s="4"/>
      <c r="H12" s="4"/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3.00390625" style="0" bestFit="1" customWidth="1"/>
    <col min="5" max="5" width="6.00390625" style="0" bestFit="1" customWidth="1"/>
    <col min="7" max="7" width="8.57421875" style="0" customWidth="1"/>
    <col min="8" max="8" width="13.28125" style="0" customWidth="1"/>
  </cols>
  <sheetData>
    <row r="1" spans="2:8" ht="20.25" customHeight="1" thickBot="1">
      <c r="B1" s="563" t="s">
        <v>480</v>
      </c>
      <c r="C1" s="564"/>
      <c r="D1" s="564"/>
      <c r="E1" s="564"/>
      <c r="F1" s="564"/>
      <c r="G1" s="589"/>
      <c r="H1" s="590"/>
    </row>
    <row r="2" ht="13.5" thickBot="1"/>
    <row r="3" spans="1:8" ht="13.5" thickBot="1">
      <c r="A3" s="6" t="s">
        <v>14</v>
      </c>
      <c r="B3" s="6" t="s">
        <v>15</v>
      </c>
      <c r="C3" s="85" t="s">
        <v>125</v>
      </c>
      <c r="D3" s="6" t="s">
        <v>16</v>
      </c>
      <c r="E3" s="6" t="s">
        <v>20</v>
      </c>
      <c r="F3" s="6" t="s">
        <v>21</v>
      </c>
      <c r="G3" s="85" t="s">
        <v>42</v>
      </c>
      <c r="H3" s="6" t="s">
        <v>17</v>
      </c>
    </row>
    <row r="4" spans="1:8" ht="36">
      <c r="A4" s="2">
        <v>1</v>
      </c>
      <c r="B4" s="106" t="s">
        <v>4937</v>
      </c>
      <c r="C4" s="100" t="s">
        <v>4938</v>
      </c>
      <c r="D4" s="100" t="s">
        <v>4934</v>
      </c>
      <c r="E4" s="100">
        <v>20186</v>
      </c>
      <c r="F4" s="100" t="s">
        <v>4935</v>
      </c>
      <c r="G4" s="50">
        <v>10</v>
      </c>
      <c r="H4" s="79">
        <v>459.91</v>
      </c>
    </row>
    <row r="5" spans="1:8" ht="24">
      <c r="A5" s="3">
        <v>2</v>
      </c>
      <c r="B5" s="106" t="s">
        <v>4939</v>
      </c>
      <c r="C5" s="100" t="s">
        <v>4940</v>
      </c>
      <c r="D5" s="100" t="s">
        <v>4936</v>
      </c>
      <c r="E5" s="100">
        <v>20220</v>
      </c>
      <c r="F5" s="100" t="s">
        <v>83</v>
      </c>
      <c r="G5" s="59">
        <v>2</v>
      </c>
      <c r="H5" s="79">
        <v>83.62</v>
      </c>
    </row>
    <row r="6" spans="1:8" ht="12.75">
      <c r="A6" s="2">
        <v>3</v>
      </c>
      <c r="B6" s="8"/>
      <c r="C6" s="8"/>
      <c r="D6" s="55"/>
      <c r="E6" s="56"/>
      <c r="F6" s="55"/>
      <c r="G6" s="56"/>
      <c r="H6" s="48"/>
    </row>
    <row r="7" spans="1:8" ht="12.75">
      <c r="A7" s="3">
        <v>4</v>
      </c>
      <c r="B7" s="8"/>
      <c r="C7" s="8"/>
      <c r="D7" s="55"/>
      <c r="E7" s="56"/>
      <c r="F7" s="55"/>
      <c r="G7" s="465"/>
      <c r="H7" s="48"/>
    </row>
    <row r="8" spans="1:8" ht="12.75">
      <c r="A8" s="3">
        <v>5</v>
      </c>
      <c r="B8" s="8"/>
      <c r="C8" s="8"/>
      <c r="D8" s="55"/>
      <c r="E8" s="56"/>
      <c r="F8" s="55"/>
      <c r="G8" s="465"/>
      <c r="H8" s="48"/>
    </row>
    <row r="9" spans="1:8" ht="13.5" thickBot="1">
      <c r="A9" s="3">
        <v>6</v>
      </c>
      <c r="B9" s="8"/>
      <c r="C9" s="8"/>
      <c r="D9" s="55"/>
      <c r="E9" s="56"/>
      <c r="F9" s="81"/>
      <c r="G9" s="463"/>
      <c r="H9" s="188"/>
    </row>
    <row r="10" spans="1:8" ht="21.75" customHeight="1" thickBot="1">
      <c r="A10" s="5"/>
      <c r="B10" s="16"/>
      <c r="C10" s="16"/>
      <c r="D10" s="16"/>
      <c r="E10" s="16"/>
      <c r="F10" s="42" t="s">
        <v>40</v>
      </c>
      <c r="G10" s="524">
        <f>SUM(G4:G9)</f>
        <v>12</v>
      </c>
      <c r="H10" s="190">
        <f>SUM(H4:H9)</f>
        <v>543.53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.421875" style="0" customWidth="1"/>
  </cols>
  <sheetData>
    <row r="1" spans="3:7" ht="13.5" thickBot="1">
      <c r="C1" s="1"/>
      <c r="D1" s="1"/>
      <c r="E1" s="1"/>
      <c r="F1" s="1"/>
      <c r="G1" s="1"/>
    </row>
    <row r="2" spans="2:7" ht="13.5" thickBot="1">
      <c r="B2" s="591" t="s">
        <v>416</v>
      </c>
      <c r="C2" s="592"/>
      <c r="D2" s="592"/>
      <c r="E2" s="592"/>
      <c r="F2" s="592"/>
      <c r="G2" s="593"/>
    </row>
    <row r="3" ht="13.5" thickBot="1"/>
    <row r="4" spans="1:7" ht="13.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6" t="s">
        <v>42</v>
      </c>
      <c r="G4" s="6" t="s">
        <v>17</v>
      </c>
    </row>
    <row r="5" spans="1:7" ht="12.75">
      <c r="A5" s="464">
        <v>1</v>
      </c>
      <c r="B5" s="473"/>
      <c r="C5" s="239"/>
      <c r="D5" s="239"/>
      <c r="E5" s="215"/>
      <c r="F5" s="17"/>
      <c r="G5" s="11"/>
    </row>
    <row r="6" spans="1:7" ht="12.75">
      <c r="A6" s="3">
        <v>2</v>
      </c>
      <c r="B6" s="100"/>
      <c r="C6" s="239"/>
      <c r="D6" s="239"/>
      <c r="E6" s="215"/>
      <c r="F6" s="471"/>
      <c r="G6" s="226"/>
    </row>
    <row r="7" spans="1:7" ht="12.75">
      <c r="A7" s="464">
        <v>3</v>
      </c>
      <c r="B7" s="100"/>
      <c r="C7" s="239"/>
      <c r="D7" s="239"/>
      <c r="E7" s="215"/>
      <c r="F7" s="471"/>
      <c r="G7" s="226"/>
    </row>
    <row r="8" spans="1:7" ht="12.75">
      <c r="A8" s="3">
        <v>4</v>
      </c>
      <c r="B8" s="100"/>
      <c r="C8" s="239"/>
      <c r="D8" s="239"/>
      <c r="E8" s="215"/>
      <c r="F8" s="471"/>
      <c r="G8" s="226"/>
    </row>
    <row r="9" spans="1:7" ht="12.75">
      <c r="A9" s="464">
        <v>5</v>
      </c>
      <c r="B9" s="100"/>
      <c r="C9" s="239"/>
      <c r="D9" s="239"/>
      <c r="E9" s="215"/>
      <c r="F9" s="471"/>
      <c r="G9" s="226"/>
    </row>
    <row r="10" spans="1:7" ht="13.5" thickBot="1">
      <c r="A10" s="3">
        <v>6</v>
      </c>
      <c r="B10" s="185"/>
      <c r="C10" s="23"/>
      <c r="D10" s="23"/>
      <c r="E10" s="215"/>
      <c r="F10" s="471"/>
      <c r="G10" s="226"/>
    </row>
    <row r="11" spans="1:7" ht="13.5" thickBot="1">
      <c r="A11" s="5"/>
      <c r="B11" s="4"/>
      <c r="C11" s="4"/>
      <c r="D11" s="4"/>
      <c r="E11" s="469" t="s">
        <v>40</v>
      </c>
      <c r="F11" s="472">
        <f>SUM(F5:F10)</f>
        <v>0</v>
      </c>
      <c r="G11" s="470">
        <f>SUM(G5:G10)</f>
        <v>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pane ySplit="3" topLeftCell="A6" activePane="bottomLeft" state="frozen"/>
      <selection pane="topLeft" activeCell="A3" sqref="A3"/>
      <selection pane="bottomLeft" activeCell="G25" sqref="G25"/>
    </sheetView>
  </sheetViews>
  <sheetFormatPr defaultColWidth="11.421875" defaultRowHeight="12.75"/>
  <cols>
    <col min="1" max="1" width="3.00390625" style="0" bestFit="1" customWidth="1"/>
    <col min="2" max="2" width="23.57421875" style="0" customWidth="1"/>
    <col min="3" max="3" width="20.8515625" style="0" customWidth="1"/>
    <col min="4" max="4" width="6.00390625" style="0" bestFit="1" customWidth="1"/>
    <col min="5" max="5" width="14.57421875" style="0" customWidth="1"/>
    <col min="6" max="6" width="5.7109375" style="0" customWidth="1"/>
    <col min="7" max="7" width="15.00390625" style="0" customWidth="1"/>
  </cols>
  <sheetData>
    <row r="1" spans="2:7" ht="13.5" thickBot="1">
      <c r="B1" s="586" t="s">
        <v>13</v>
      </c>
      <c r="C1" s="587"/>
      <c r="D1" s="588"/>
      <c r="E1" s="1"/>
      <c r="F1" s="1"/>
      <c r="G1" s="1"/>
    </row>
    <row r="2" spans="3:7" ht="13.5" thickBot="1">
      <c r="C2" s="1"/>
      <c r="D2" s="1"/>
      <c r="E2" s="1"/>
      <c r="F2" s="1"/>
      <c r="G2" s="1"/>
    </row>
    <row r="3" spans="2:7" ht="22.5" customHeight="1" thickBot="1">
      <c r="B3" s="591" t="s">
        <v>465</v>
      </c>
      <c r="C3" s="594"/>
      <c r="D3" s="594"/>
      <c r="E3" s="595"/>
      <c r="F3" s="41"/>
      <c r="G3" s="16"/>
    </row>
    <row r="4" ht="13.5" thickBot="1"/>
    <row r="5" spans="1:7" ht="13.5" thickBot="1">
      <c r="A5" s="6" t="s">
        <v>14</v>
      </c>
      <c r="B5" s="6" t="s">
        <v>15</v>
      </c>
      <c r="C5" s="6" t="s">
        <v>16</v>
      </c>
      <c r="D5" s="6" t="s">
        <v>20</v>
      </c>
      <c r="E5" s="6" t="s">
        <v>21</v>
      </c>
      <c r="F5" s="85" t="s">
        <v>42</v>
      </c>
      <c r="G5" s="6" t="s">
        <v>17</v>
      </c>
    </row>
    <row r="6" spans="1:7" ht="12.75">
      <c r="A6" s="2">
        <v>1</v>
      </c>
      <c r="B6" s="50"/>
      <c r="C6" s="50"/>
      <c r="D6" s="50"/>
      <c r="E6" s="50"/>
      <c r="F6" s="50"/>
      <c r="G6" s="11"/>
    </row>
    <row r="7" spans="1:7" ht="12.75">
      <c r="A7" s="3">
        <v>2</v>
      </c>
      <c r="B7" s="7"/>
      <c r="C7" s="58"/>
      <c r="D7" s="59"/>
      <c r="E7" s="58"/>
      <c r="F7" s="59"/>
      <c r="G7" s="54"/>
    </row>
    <row r="8" spans="1:7" ht="12.75">
      <c r="A8" s="3">
        <v>3</v>
      </c>
      <c r="B8" s="8"/>
      <c r="C8" s="55"/>
      <c r="D8" s="56"/>
      <c r="E8" s="55"/>
      <c r="F8" s="56"/>
      <c r="G8" s="48"/>
    </row>
    <row r="9" spans="1:7" ht="12.75">
      <c r="A9" s="3">
        <v>4</v>
      </c>
      <c r="B9" s="8"/>
      <c r="C9" s="55"/>
      <c r="D9" s="56"/>
      <c r="E9" s="55"/>
      <c r="F9" s="465"/>
      <c r="G9" s="48"/>
    </row>
    <row r="10" spans="1:7" ht="12.75">
      <c r="A10" s="3">
        <v>5</v>
      </c>
      <c r="B10" s="8"/>
      <c r="C10" s="55"/>
      <c r="D10" s="56"/>
      <c r="E10" s="55"/>
      <c r="F10" s="465"/>
      <c r="G10" s="48"/>
    </row>
    <row r="11" spans="1:7" ht="13.5" thickBot="1">
      <c r="A11" s="3">
        <v>6</v>
      </c>
      <c r="B11" s="8"/>
      <c r="C11" s="55"/>
      <c r="D11" s="56"/>
      <c r="E11" s="81"/>
      <c r="F11" s="463"/>
      <c r="G11" s="188"/>
    </row>
    <row r="12" spans="1:7" ht="21.75" customHeight="1" thickBot="1">
      <c r="A12" s="5"/>
      <c r="B12" s="16"/>
      <c r="C12" s="16"/>
      <c r="D12" s="16"/>
      <c r="E12" s="19" t="s">
        <v>40</v>
      </c>
      <c r="F12" s="193">
        <f>SUM(F6:F11)</f>
        <v>0</v>
      </c>
      <c r="G12" s="190">
        <f>SUM(G6:G11)</f>
        <v>0</v>
      </c>
    </row>
  </sheetData>
  <sheetProtection/>
  <mergeCells count="2">
    <mergeCell ref="B1:D1"/>
    <mergeCell ref="B3:E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M5" sqref="M5:M6"/>
    </sheetView>
  </sheetViews>
  <sheetFormatPr defaultColWidth="11.421875" defaultRowHeight="12.75"/>
  <cols>
    <col min="1" max="1" width="3.00390625" style="0" bestFit="1" customWidth="1"/>
    <col min="7" max="7" width="10.7109375" style="0" customWidth="1"/>
    <col min="9" max="9" width="10.421875" style="0" customWidth="1"/>
    <col min="10" max="10" width="12.421875" style="0" customWidth="1"/>
  </cols>
  <sheetData>
    <row r="1" spans="2:10" ht="16.5" customHeight="1" thickBot="1">
      <c r="B1" s="596" t="s">
        <v>467</v>
      </c>
      <c r="C1" s="597"/>
      <c r="D1" s="597"/>
      <c r="E1" s="597"/>
      <c r="F1" s="597"/>
      <c r="G1" s="597"/>
      <c r="H1" s="598"/>
      <c r="I1" s="477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ht="13.5" thickBot="1"/>
    <row r="4" spans="1:10" ht="39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86" t="s">
        <v>105</v>
      </c>
      <c r="G4" s="6" t="s">
        <v>17</v>
      </c>
      <c r="H4" s="86" t="s">
        <v>106</v>
      </c>
      <c r="I4" s="6" t="s">
        <v>17</v>
      </c>
      <c r="J4" s="86" t="s">
        <v>4706</v>
      </c>
    </row>
    <row r="5" spans="1:13" ht="33.75">
      <c r="A5" s="3">
        <v>1</v>
      </c>
      <c r="B5" s="23" t="s">
        <v>307</v>
      </c>
      <c r="C5" s="23" t="s">
        <v>308</v>
      </c>
      <c r="D5" s="23">
        <v>20600</v>
      </c>
      <c r="E5" s="23" t="s">
        <v>309</v>
      </c>
      <c r="F5" s="93">
        <v>250</v>
      </c>
      <c r="G5" s="476">
        <v>835</v>
      </c>
      <c r="H5" s="93">
        <v>78</v>
      </c>
      <c r="I5" s="476">
        <v>815.1</v>
      </c>
      <c r="J5" s="110">
        <v>1650.1</v>
      </c>
      <c r="M5" s="478"/>
    </row>
    <row r="6" spans="1:13" ht="33.75">
      <c r="A6" s="2">
        <v>2</v>
      </c>
      <c r="B6" s="185" t="s">
        <v>404</v>
      </c>
      <c r="C6" s="23" t="s">
        <v>405</v>
      </c>
      <c r="D6" s="23">
        <v>20290</v>
      </c>
      <c r="E6" s="239" t="s">
        <v>85</v>
      </c>
      <c r="F6" s="56">
        <v>328</v>
      </c>
      <c r="G6" s="79">
        <v>1095.52</v>
      </c>
      <c r="H6" s="56">
        <v>47</v>
      </c>
      <c r="I6" s="109">
        <v>491.15</v>
      </c>
      <c r="J6" s="240">
        <v>1586.67</v>
      </c>
      <c r="M6" s="353"/>
    </row>
    <row r="7" spans="1:10" ht="12.75">
      <c r="A7" s="3">
        <v>3</v>
      </c>
      <c r="B7" s="8"/>
      <c r="C7" s="55"/>
      <c r="D7" s="56"/>
      <c r="E7" s="55"/>
      <c r="F7" s="56"/>
      <c r="G7" s="79"/>
      <c r="H7" s="56"/>
      <c r="I7" s="79"/>
      <c r="J7" s="48"/>
    </row>
    <row r="8" spans="1:10" ht="12.75">
      <c r="A8" s="2">
        <v>4</v>
      </c>
      <c r="B8" s="8"/>
      <c r="C8" s="55"/>
      <c r="D8" s="56"/>
      <c r="E8" s="55"/>
      <c r="F8" s="56"/>
      <c r="G8" s="79"/>
      <c r="H8" s="56"/>
      <c r="I8" s="79"/>
      <c r="J8" s="48"/>
    </row>
    <row r="9" spans="1:10" ht="13.5" thickBot="1">
      <c r="A9" s="3">
        <v>5</v>
      </c>
      <c r="B9" s="8"/>
      <c r="C9" s="55"/>
      <c r="D9" s="56"/>
      <c r="E9" s="81"/>
      <c r="F9" s="191"/>
      <c r="G9" s="109"/>
      <c r="H9" s="191"/>
      <c r="I9" s="109"/>
      <c r="J9" s="188"/>
    </row>
    <row r="10" spans="5:10" ht="13.5" thickBot="1">
      <c r="E10" s="427" t="s">
        <v>40</v>
      </c>
      <c r="F10" s="474">
        <f>SUM(F5:F9)</f>
        <v>578</v>
      </c>
      <c r="G10" s="475">
        <f>SUM(G5:G9)</f>
        <v>1930.52</v>
      </c>
      <c r="H10" s="474">
        <f>SUM(H5:H9)</f>
        <v>125</v>
      </c>
      <c r="I10" s="475">
        <f>SUM(I5:I9)</f>
        <v>1306.25</v>
      </c>
      <c r="J10" s="203">
        <f>SUM(J5:J9)</f>
        <v>3236.77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3.00390625" style="0" bestFit="1" customWidth="1"/>
    <col min="8" max="8" width="13.8515625" style="0" customWidth="1"/>
  </cols>
  <sheetData>
    <row r="1" spans="2:8" ht="16.5" customHeight="1" thickBot="1">
      <c r="B1" s="596" t="s">
        <v>472</v>
      </c>
      <c r="C1" s="597"/>
      <c r="D1" s="597"/>
      <c r="E1" s="597"/>
      <c r="F1" s="597"/>
      <c r="G1" s="597"/>
      <c r="H1" s="599"/>
    </row>
    <row r="2" spans="2:8" ht="12.75">
      <c r="B2" s="1"/>
      <c r="C2" s="1"/>
      <c r="D2" s="1"/>
      <c r="E2" s="1"/>
      <c r="F2" s="1"/>
      <c r="G2" s="1"/>
      <c r="H2" s="1"/>
    </row>
    <row r="3" ht="13.5" thickBot="1"/>
    <row r="4" spans="1:8" ht="39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86" t="s">
        <v>105</v>
      </c>
      <c r="G4" s="86" t="s">
        <v>106</v>
      </c>
      <c r="H4" s="6" t="s">
        <v>17</v>
      </c>
    </row>
    <row r="5" spans="1:8" ht="12.75">
      <c r="A5" s="3"/>
      <c r="B5" s="50"/>
      <c r="C5" s="50"/>
      <c r="D5" s="50"/>
      <c r="E5" s="50"/>
      <c r="F5" s="93"/>
      <c r="G5" s="93"/>
      <c r="H5" s="11"/>
    </row>
    <row r="6" spans="1:8" ht="12.75">
      <c r="A6" s="2"/>
      <c r="B6" s="8"/>
      <c r="C6" s="55"/>
      <c r="D6" s="56"/>
      <c r="E6" s="55"/>
      <c r="F6" s="56"/>
      <c r="G6" s="56"/>
      <c r="H6" s="48"/>
    </row>
    <row r="7" spans="1:8" ht="12.75">
      <c r="A7" s="3"/>
      <c r="B7" s="8"/>
      <c r="C7" s="55"/>
      <c r="D7" s="56"/>
      <c r="E7" s="55"/>
      <c r="F7" s="56"/>
      <c r="G7" s="56"/>
      <c r="H7" s="48"/>
    </row>
    <row r="8" spans="1:8" ht="12.75">
      <c r="A8" s="2"/>
      <c r="B8" s="8"/>
      <c r="C8" s="55"/>
      <c r="D8" s="56"/>
      <c r="E8" s="55"/>
      <c r="F8" s="56"/>
      <c r="G8" s="56"/>
      <c r="H8" s="48"/>
    </row>
    <row r="9" spans="1:8" ht="13.5" thickBot="1">
      <c r="A9" s="3"/>
      <c r="B9" s="8"/>
      <c r="C9" s="55"/>
      <c r="D9" s="56"/>
      <c r="E9" s="81"/>
      <c r="F9" s="191"/>
      <c r="G9" s="191"/>
      <c r="H9" s="188"/>
    </row>
    <row r="10" spans="5:8" ht="13.5" thickBot="1">
      <c r="E10" s="6" t="s">
        <v>40</v>
      </c>
      <c r="F10" s="474">
        <f>SUM(F5:F9)</f>
        <v>0</v>
      </c>
      <c r="G10" s="474">
        <f>SUM(G5:G9)</f>
        <v>0</v>
      </c>
      <c r="H10" s="203">
        <f>SUM(H5:H9)</f>
        <v>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I32" sqref="I32"/>
    </sheetView>
  </sheetViews>
  <sheetFormatPr defaultColWidth="11.421875" defaultRowHeight="12.75"/>
  <cols>
    <col min="1" max="1" width="3.00390625" style="0" bestFit="1" customWidth="1"/>
    <col min="2" max="2" width="18.8515625" style="0" customWidth="1"/>
    <col min="3" max="3" width="15.00390625" style="0" customWidth="1"/>
    <col min="4" max="4" width="6.00390625" style="0" bestFit="1" customWidth="1"/>
    <col min="5" max="5" width="16.421875" style="0" customWidth="1"/>
    <col min="6" max="6" width="14.7109375" style="0" customWidth="1"/>
  </cols>
  <sheetData>
    <row r="1" spans="3:6" ht="13.5" thickBot="1">
      <c r="C1" s="1"/>
      <c r="D1" s="1"/>
      <c r="E1" s="1"/>
      <c r="F1" s="1"/>
    </row>
    <row r="2" spans="1:6" ht="16.5" customHeight="1" thickBot="1">
      <c r="A2" s="4"/>
      <c r="B2" s="600" t="s">
        <v>446</v>
      </c>
      <c r="C2" s="601"/>
      <c r="D2" s="601"/>
      <c r="E2" s="602"/>
      <c r="F2" s="603"/>
    </row>
    <row r="3" ht="13.5" thickBot="1"/>
    <row r="4" spans="1:6" ht="13.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6" t="s">
        <v>17</v>
      </c>
    </row>
    <row r="5" spans="1:6" ht="22.5">
      <c r="A5" s="2">
        <v>1</v>
      </c>
      <c r="B5" s="182" t="s">
        <v>276</v>
      </c>
      <c r="C5" s="183" t="s">
        <v>277</v>
      </c>
      <c r="D5" s="184">
        <v>20227</v>
      </c>
      <c r="E5" s="183" t="s">
        <v>278</v>
      </c>
      <c r="F5" s="78">
        <v>3093.57</v>
      </c>
    </row>
    <row r="6" spans="1:6" ht="12.75">
      <c r="A6" s="2">
        <v>2</v>
      </c>
      <c r="B6" s="182" t="s">
        <v>279</v>
      </c>
      <c r="C6" s="183" t="s">
        <v>280</v>
      </c>
      <c r="D6" s="184">
        <v>20250</v>
      </c>
      <c r="E6" s="183" t="s">
        <v>26</v>
      </c>
      <c r="F6" s="78">
        <v>26755.2</v>
      </c>
    </row>
    <row r="7" spans="1:6" ht="12.75">
      <c r="A7" s="2">
        <v>3</v>
      </c>
      <c r="B7" s="182" t="s">
        <v>281</v>
      </c>
      <c r="C7" s="183" t="s">
        <v>28</v>
      </c>
      <c r="D7" s="184">
        <v>20244</v>
      </c>
      <c r="E7" s="183" t="s">
        <v>282</v>
      </c>
      <c r="F7" s="78">
        <v>2508.3</v>
      </c>
    </row>
    <row r="8" spans="1:6" ht="22.5">
      <c r="A8" s="2">
        <v>4</v>
      </c>
      <c r="B8" s="182" t="s">
        <v>283</v>
      </c>
      <c r="C8" s="186" t="s">
        <v>284</v>
      </c>
      <c r="D8" s="187">
        <v>20290</v>
      </c>
      <c r="E8" s="186" t="s">
        <v>84</v>
      </c>
      <c r="F8" s="79">
        <v>2926.35</v>
      </c>
    </row>
    <row r="9" spans="1:6" ht="22.5">
      <c r="A9" s="2">
        <v>5</v>
      </c>
      <c r="B9" s="182" t="s">
        <v>285</v>
      </c>
      <c r="C9" s="186" t="s">
        <v>286</v>
      </c>
      <c r="D9" s="187">
        <v>20137</v>
      </c>
      <c r="E9" s="186" t="s">
        <v>80</v>
      </c>
      <c r="F9" s="79">
        <v>8361</v>
      </c>
    </row>
    <row r="10" spans="1:6" ht="22.5">
      <c r="A10" s="2">
        <v>6</v>
      </c>
      <c r="B10" s="185" t="s">
        <v>287</v>
      </c>
      <c r="C10" s="186" t="s">
        <v>288</v>
      </c>
      <c r="D10" s="187">
        <v>20169</v>
      </c>
      <c r="E10" s="186" t="s">
        <v>99</v>
      </c>
      <c r="F10" s="78">
        <v>418.05</v>
      </c>
    </row>
    <row r="11" spans="1:6" ht="22.5">
      <c r="A11" s="2">
        <v>7</v>
      </c>
      <c r="B11" s="185" t="s">
        <v>4707</v>
      </c>
      <c r="C11" s="186" t="s">
        <v>2841</v>
      </c>
      <c r="D11" s="187">
        <v>20238</v>
      </c>
      <c r="E11" s="186" t="s">
        <v>4708</v>
      </c>
      <c r="F11" s="79">
        <v>12541.5</v>
      </c>
    </row>
    <row r="12" spans="1:6" ht="12.75">
      <c r="A12" s="2">
        <v>8</v>
      </c>
      <c r="B12" s="219" t="s">
        <v>4709</v>
      </c>
      <c r="C12" s="220" t="s">
        <v>4710</v>
      </c>
      <c r="D12" s="221">
        <v>20240</v>
      </c>
      <c r="E12" s="220" t="s">
        <v>4711</v>
      </c>
      <c r="F12" s="79">
        <v>4013.28</v>
      </c>
    </row>
    <row r="13" spans="1:6" ht="22.5">
      <c r="A13" s="2">
        <v>9</v>
      </c>
      <c r="B13" s="185" t="s">
        <v>4712</v>
      </c>
      <c r="C13" s="186" t="s">
        <v>4713</v>
      </c>
      <c r="D13" s="187">
        <v>20230</v>
      </c>
      <c r="E13" s="186" t="s">
        <v>4714</v>
      </c>
      <c r="F13" s="79">
        <v>7524.9</v>
      </c>
    </row>
    <row r="14" spans="1:6" ht="22.5">
      <c r="A14" s="2">
        <v>10</v>
      </c>
      <c r="B14" s="415" t="s">
        <v>4715</v>
      </c>
      <c r="C14" s="186" t="s">
        <v>4716</v>
      </c>
      <c r="D14" s="187">
        <v>20290</v>
      </c>
      <c r="E14" s="186" t="s">
        <v>85</v>
      </c>
      <c r="F14" s="79">
        <v>5016.6</v>
      </c>
    </row>
    <row r="15" spans="1:6" ht="22.5">
      <c r="A15" s="2">
        <v>11</v>
      </c>
      <c r="B15" s="415" t="s">
        <v>4717</v>
      </c>
      <c r="C15" s="360" t="s">
        <v>4718</v>
      </c>
      <c r="D15" s="360">
        <v>20230</v>
      </c>
      <c r="E15" s="360" t="s">
        <v>24</v>
      </c>
      <c r="F15" s="423">
        <v>3344.4</v>
      </c>
    </row>
    <row r="16" spans="1:6" ht="12.75">
      <c r="A16" s="2">
        <v>12</v>
      </c>
      <c r="B16" s="379" t="s">
        <v>4719</v>
      </c>
      <c r="C16" s="360" t="s">
        <v>778</v>
      </c>
      <c r="D16" s="360">
        <v>20240</v>
      </c>
      <c r="E16" s="360" t="s">
        <v>4720</v>
      </c>
      <c r="F16" s="365">
        <v>4013.28</v>
      </c>
    </row>
    <row r="17" spans="1:6" ht="22.5">
      <c r="A17" s="2">
        <v>13</v>
      </c>
      <c r="B17" s="415" t="s">
        <v>4721</v>
      </c>
      <c r="C17" s="360" t="s">
        <v>4722</v>
      </c>
      <c r="D17" s="360">
        <v>20240</v>
      </c>
      <c r="E17" s="360" t="s">
        <v>86</v>
      </c>
      <c r="F17" s="365">
        <v>4180.5</v>
      </c>
    </row>
    <row r="18" spans="1:6" ht="22.5">
      <c r="A18" s="2">
        <v>14</v>
      </c>
      <c r="B18" s="379" t="s">
        <v>4723</v>
      </c>
      <c r="C18" s="360" t="s">
        <v>4724</v>
      </c>
      <c r="D18" s="360">
        <v>20214</v>
      </c>
      <c r="E18" s="360" t="s">
        <v>2621</v>
      </c>
      <c r="F18" s="365">
        <v>9197.1</v>
      </c>
    </row>
    <row r="19" spans="1:6" ht="22.5">
      <c r="A19" s="2">
        <v>15</v>
      </c>
      <c r="B19" s="379" t="s">
        <v>4725</v>
      </c>
      <c r="C19" s="360" t="s">
        <v>4726</v>
      </c>
      <c r="D19" s="360">
        <v>20260</v>
      </c>
      <c r="E19" s="360" t="s">
        <v>76</v>
      </c>
      <c r="F19" s="416">
        <v>12959.55</v>
      </c>
    </row>
    <row r="20" spans="1:6" ht="22.5">
      <c r="A20" s="2">
        <v>16</v>
      </c>
      <c r="B20" s="379" t="s">
        <v>4727</v>
      </c>
      <c r="C20" s="360" t="s">
        <v>286</v>
      </c>
      <c r="D20" s="360">
        <v>20160</v>
      </c>
      <c r="E20" s="360" t="s">
        <v>755</v>
      </c>
      <c r="F20" s="365">
        <v>7524.9</v>
      </c>
    </row>
    <row r="21" spans="1:6" ht="12.75">
      <c r="A21" s="2">
        <v>17</v>
      </c>
      <c r="B21" s="182" t="s">
        <v>4728</v>
      </c>
      <c r="C21" s="186" t="s">
        <v>4729</v>
      </c>
      <c r="D21" s="187">
        <v>20217</v>
      </c>
      <c r="E21" s="186" t="s">
        <v>1324</v>
      </c>
      <c r="F21" s="79">
        <v>12541.5</v>
      </c>
    </row>
    <row r="22" spans="1:6" ht="22.5">
      <c r="A22" s="2">
        <v>18</v>
      </c>
      <c r="B22" s="360" t="s">
        <v>4730</v>
      </c>
      <c r="C22" s="360" t="s">
        <v>4718</v>
      </c>
      <c r="D22" s="360">
        <v>20230</v>
      </c>
      <c r="E22" s="360" t="s">
        <v>24</v>
      </c>
      <c r="F22" s="365">
        <v>5016.6</v>
      </c>
    </row>
    <row r="23" spans="1:6" ht="22.5">
      <c r="A23" s="2">
        <v>19</v>
      </c>
      <c r="B23" s="360" t="s">
        <v>4731</v>
      </c>
      <c r="C23" s="360" t="s">
        <v>4732</v>
      </c>
      <c r="D23" s="360">
        <v>20200</v>
      </c>
      <c r="E23" s="360" t="s">
        <v>23</v>
      </c>
      <c r="F23" s="365">
        <v>5016.6</v>
      </c>
    </row>
    <row r="24" spans="1:6" ht="22.5">
      <c r="A24" s="2">
        <v>20</v>
      </c>
      <c r="B24" s="360" t="s">
        <v>4733</v>
      </c>
      <c r="C24" s="360" t="s">
        <v>4734</v>
      </c>
      <c r="D24" s="360">
        <v>20240</v>
      </c>
      <c r="E24" s="360" t="s">
        <v>86</v>
      </c>
      <c r="F24" s="365">
        <v>4013.28</v>
      </c>
    </row>
    <row r="25" spans="1:6" ht="22.5">
      <c r="A25" s="2">
        <v>21</v>
      </c>
      <c r="B25" s="360" t="s">
        <v>4735</v>
      </c>
      <c r="C25" s="360" t="s">
        <v>4736</v>
      </c>
      <c r="D25" s="360">
        <v>20230</v>
      </c>
      <c r="E25" s="360" t="s">
        <v>2730</v>
      </c>
      <c r="F25" s="365">
        <v>10869.3</v>
      </c>
    </row>
    <row r="26" spans="1:6" ht="22.5">
      <c r="A26" s="2">
        <v>22</v>
      </c>
      <c r="B26" s="383" t="s">
        <v>4915</v>
      </c>
      <c r="C26" s="360" t="s">
        <v>4916</v>
      </c>
      <c r="D26" s="360">
        <v>20215</v>
      </c>
      <c r="E26" s="360" t="s">
        <v>2104</v>
      </c>
      <c r="F26" s="365">
        <v>5016.6</v>
      </c>
    </row>
    <row r="27" spans="1:6" ht="12.75">
      <c r="A27" s="2">
        <v>23</v>
      </c>
      <c r="B27" s="7"/>
      <c r="C27" s="55"/>
      <c r="D27" s="56"/>
      <c r="E27" s="55"/>
      <c r="F27" s="79"/>
    </row>
    <row r="28" spans="1:6" ht="12.75">
      <c r="A28" s="2">
        <v>24</v>
      </c>
      <c r="B28" s="7"/>
      <c r="C28" s="55"/>
      <c r="D28" s="56"/>
      <c r="E28" s="55"/>
      <c r="F28" s="79"/>
    </row>
    <row r="29" spans="1:6" ht="12.75">
      <c r="A29" s="2">
        <v>25</v>
      </c>
      <c r="B29" s="7"/>
      <c r="C29" s="55"/>
      <c r="D29" s="56"/>
      <c r="E29" s="55"/>
      <c r="F29" s="79"/>
    </row>
    <row r="30" spans="1:6" ht="12.75">
      <c r="A30" s="2">
        <v>26</v>
      </c>
      <c r="B30" s="7"/>
      <c r="C30" s="55"/>
      <c r="D30" s="56"/>
      <c r="E30" s="55"/>
      <c r="F30" s="79"/>
    </row>
    <row r="31" spans="1:6" ht="12.75">
      <c r="A31" s="2">
        <v>27</v>
      </c>
      <c r="B31" s="7"/>
      <c r="C31" s="55"/>
      <c r="D31" s="56"/>
      <c r="E31" s="55"/>
      <c r="F31" s="79"/>
    </row>
    <row r="32" spans="1:6" ht="13.5" thickBot="1">
      <c r="A32" s="2">
        <v>28</v>
      </c>
      <c r="B32" s="7"/>
      <c r="C32" s="55"/>
      <c r="D32" s="56"/>
      <c r="E32" s="81"/>
      <c r="F32" s="109"/>
    </row>
    <row r="33" spans="1:6" ht="24" customHeight="1" thickBot="1">
      <c r="A33" s="5"/>
      <c r="B33" s="4"/>
      <c r="C33" s="4"/>
      <c r="D33" s="4"/>
      <c r="E33" s="427" t="s">
        <v>40</v>
      </c>
      <c r="F33" s="484">
        <f>SUM(F5:F32)</f>
        <v>156852.36</v>
      </c>
    </row>
  </sheetData>
  <sheetProtection/>
  <mergeCells count="1">
    <mergeCell ref="B2:F2"/>
  </mergeCells>
  <printOptions/>
  <pageMargins left="0.48" right="0.21" top="0.24" bottom="0.3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28" sqref="B28"/>
    </sheetView>
  </sheetViews>
  <sheetFormatPr defaultColWidth="11.421875" defaultRowHeight="12.75"/>
  <cols>
    <col min="1" max="1" width="58.8515625" style="0" customWidth="1"/>
    <col min="2" max="2" width="23.140625" style="0" customWidth="1"/>
    <col min="3" max="3" width="15.00390625" style="0" customWidth="1"/>
    <col min="4" max="4" width="15.140625" style="0" customWidth="1"/>
    <col min="5" max="5" width="41.7109375" style="0" customWidth="1"/>
    <col min="6" max="6" width="10.28125" style="0" customWidth="1"/>
    <col min="7" max="8" width="8.28125" style="0" bestFit="1" customWidth="1"/>
    <col min="10" max="10" width="54.8515625" style="0" customWidth="1"/>
  </cols>
  <sheetData>
    <row r="1" spans="1:6" ht="70.5" thickBot="1">
      <c r="A1" s="325" t="s">
        <v>715</v>
      </c>
      <c r="B1" s="326" t="s">
        <v>708</v>
      </c>
      <c r="C1" s="327" t="s">
        <v>709</v>
      </c>
      <c r="D1" s="326" t="s">
        <v>710</v>
      </c>
      <c r="E1" s="178" t="s">
        <v>45</v>
      </c>
      <c r="F1" s="135"/>
    </row>
    <row r="2" spans="1:6" ht="12.75">
      <c r="A2" s="249"/>
      <c r="B2" s="250"/>
      <c r="C2" s="251"/>
      <c r="D2" s="252"/>
      <c r="E2" s="253"/>
      <c r="F2" s="135"/>
    </row>
    <row r="3" spans="1:6" ht="15.75">
      <c r="A3" s="254" t="s">
        <v>430</v>
      </c>
      <c r="B3" s="121"/>
      <c r="C3" s="122"/>
      <c r="D3" s="128"/>
      <c r="E3" s="255"/>
      <c r="F3" s="135"/>
    </row>
    <row r="4" spans="1:6" ht="12.75">
      <c r="A4" s="256"/>
      <c r="B4" s="124"/>
      <c r="C4" s="125"/>
      <c r="D4" s="257"/>
      <c r="E4" s="258"/>
      <c r="F4" s="135"/>
    </row>
    <row r="5" spans="1:6" s="126" customFormat="1" ht="30.75">
      <c r="A5" s="260" t="s">
        <v>711</v>
      </c>
      <c r="B5" s="261">
        <v>51606.66</v>
      </c>
      <c r="C5" s="122">
        <v>61721.57</v>
      </c>
      <c r="D5" s="128">
        <v>49887.31</v>
      </c>
      <c r="E5" s="262"/>
      <c r="F5" s="259"/>
    </row>
    <row r="6" spans="1:7" ht="12.75">
      <c r="A6" s="256"/>
      <c r="B6" s="265"/>
      <c r="C6" s="125"/>
      <c r="D6" s="266"/>
      <c r="E6" s="262"/>
      <c r="F6" s="263"/>
      <c r="G6" s="264"/>
    </row>
    <row r="7" spans="1:6" s="126" customFormat="1" ht="12.75">
      <c r="A7" s="260" t="s">
        <v>431</v>
      </c>
      <c r="B7" s="261">
        <f>'[1]PRO''ECO 2013'!D44</f>
        <v>23519.28</v>
      </c>
      <c r="C7" s="125">
        <f>'[1]PRO''ECO 2013'!F44</f>
        <v>28129.058879999997</v>
      </c>
      <c r="D7" s="266">
        <v>23519.28</v>
      </c>
      <c r="E7" s="328"/>
      <c r="F7" s="267"/>
    </row>
    <row r="8" spans="1:7" s="126" customFormat="1" ht="12.75">
      <c r="A8" s="256"/>
      <c r="B8" s="265"/>
      <c r="C8" s="125"/>
      <c r="D8" s="266"/>
      <c r="E8" s="262"/>
      <c r="F8" s="263"/>
      <c r="G8" s="264"/>
    </row>
    <row r="9" spans="1:6" s="126" customFormat="1" ht="12.75">
      <c r="A9" s="260" t="s">
        <v>432</v>
      </c>
      <c r="B9" s="261">
        <f>'[1]SOLAIR''ECO 2013'!E44</f>
        <v>23955.03</v>
      </c>
      <c r="C9" s="122">
        <f>'[1]SOLAIR''ECO 2013'!F44</f>
        <v>28650.21588</v>
      </c>
      <c r="D9" s="128">
        <v>23955.03</v>
      </c>
      <c r="E9" s="328"/>
      <c r="F9" s="267"/>
    </row>
    <row r="10" spans="1:7" ht="12.75">
      <c r="A10" s="256"/>
      <c r="B10" s="265"/>
      <c r="C10" s="125"/>
      <c r="D10" s="266"/>
      <c r="E10" s="268"/>
      <c r="F10" s="263"/>
      <c r="G10" s="264"/>
    </row>
    <row r="11" spans="1:6" s="126" customFormat="1" ht="25.5">
      <c r="A11" s="260" t="s">
        <v>433</v>
      </c>
      <c r="B11" s="261">
        <f>'[1]CAMPAGNE PROMO 2013'!E44</f>
        <v>25442.67</v>
      </c>
      <c r="C11" s="125">
        <f>'[1]CAMPAGNE PROMO 2013'!F44</f>
        <v>30429.43332</v>
      </c>
      <c r="D11" s="266">
        <v>9710.47</v>
      </c>
      <c r="E11" s="269"/>
      <c r="F11" s="267"/>
    </row>
    <row r="12" spans="1:7" ht="12.75">
      <c r="A12" s="256"/>
      <c r="B12" s="130"/>
      <c r="C12" s="125"/>
      <c r="D12" s="266"/>
      <c r="E12" s="268"/>
      <c r="F12" s="263"/>
      <c r="G12" s="264"/>
    </row>
    <row r="13" spans="1:6" s="126" customFormat="1" ht="12.75">
      <c r="A13" s="260" t="s">
        <v>434</v>
      </c>
      <c r="B13" s="261">
        <f>'[1]VALORISATION PARTENAIRES 2013'!F19</f>
        <v>3969.0000000000005</v>
      </c>
      <c r="C13" s="125">
        <f>'[1]VALORISATION PARTENAIRES 2013'!G19</f>
        <v>4746.924</v>
      </c>
      <c r="D13" s="266">
        <f>'[1]VALORISATION PARTENAIRES 2013'!J19</f>
        <v>2381.4</v>
      </c>
      <c r="E13" s="262"/>
      <c r="F13" s="267"/>
    </row>
    <row r="14" spans="1:7" ht="12.75">
      <c r="A14" s="256"/>
      <c r="B14" s="265"/>
      <c r="C14" s="125"/>
      <c r="D14" s="266"/>
      <c r="E14" s="270"/>
      <c r="F14" s="263"/>
      <c r="G14" s="264"/>
    </row>
    <row r="15" spans="1:6" s="126" customFormat="1" ht="25.5">
      <c r="A15" s="271" t="s">
        <v>435</v>
      </c>
      <c r="B15" s="272">
        <f>'[1]FILM GENERIQUE &amp; WEBS 2013'!C100</f>
        <v>41586.2</v>
      </c>
      <c r="C15" s="329">
        <f>'[1]FILM GENERIQUE &amp; WEBS 2013'!D100</f>
        <v>49737.095199999996</v>
      </c>
      <c r="D15" s="273">
        <v>41306.2</v>
      </c>
      <c r="E15" s="274"/>
      <c r="F15" s="267"/>
    </row>
    <row r="16" spans="1:7" ht="12.75">
      <c r="A16" s="256"/>
      <c r="B16" s="127"/>
      <c r="C16" s="125"/>
      <c r="D16" s="266"/>
      <c r="E16" s="275"/>
      <c r="F16" s="267"/>
      <c r="G16" s="264"/>
    </row>
    <row r="17" spans="1:6" s="126" customFormat="1" ht="12.75">
      <c r="A17" s="276" t="s">
        <v>436</v>
      </c>
      <c r="B17" s="277">
        <v>130928.5</v>
      </c>
      <c r="C17" s="122">
        <v>156590.49</v>
      </c>
      <c r="D17" s="128">
        <v>77016</v>
      </c>
      <c r="E17" s="330"/>
      <c r="F17" s="267"/>
    </row>
    <row r="18" spans="1:7" s="126" customFormat="1" ht="12.75">
      <c r="A18" s="256"/>
      <c r="B18" s="331"/>
      <c r="C18" s="122"/>
      <c r="D18" s="332"/>
      <c r="E18" s="134"/>
      <c r="F18" s="267"/>
      <c r="G18" s="264"/>
    </row>
    <row r="19" spans="1:7" ht="13.5" thickBot="1">
      <c r="A19" s="135"/>
      <c r="B19" s="120"/>
      <c r="D19" s="278"/>
      <c r="E19" s="255"/>
      <c r="F19" s="279"/>
      <c r="G19" s="280"/>
    </row>
    <row r="20" spans="1:6" s="126" customFormat="1" ht="13.5" thickBot="1">
      <c r="A20" s="281" t="s">
        <v>50</v>
      </c>
      <c r="B20" s="129">
        <f>SUM(B5:B17)</f>
        <v>301007.33999999997</v>
      </c>
      <c r="C20" s="129">
        <f>SUM(C5:C17)</f>
        <v>360004.78728</v>
      </c>
      <c r="D20" s="333">
        <f>SUM(D5:D17)</f>
        <v>227775.69</v>
      </c>
      <c r="E20" s="270"/>
      <c r="F20" s="267"/>
    </row>
    <row r="21" spans="1:6" s="126" customFormat="1" ht="12.75">
      <c r="A21" s="282"/>
      <c r="B21" s="130"/>
      <c r="C21" s="131"/>
      <c r="D21" s="283"/>
      <c r="E21" s="270"/>
      <c r="F21" s="267"/>
    </row>
    <row r="22" spans="1:7" ht="12.75">
      <c r="A22" s="334" t="s">
        <v>437</v>
      </c>
      <c r="B22" s="335">
        <f>'[1]HAVAS 2013'!C62</f>
        <v>19899.24</v>
      </c>
      <c r="C22" s="122">
        <f>'[1]HAVAS 2013'!B62</f>
        <v>23799.49104</v>
      </c>
      <c r="D22" s="121">
        <f>'[1]HAVAS 2013'!G62</f>
        <v>19899.24</v>
      </c>
      <c r="E22" s="336"/>
      <c r="F22" s="279"/>
      <c r="G22" s="280"/>
    </row>
    <row r="23" spans="1:6" s="126" customFormat="1" ht="12.75">
      <c r="A23" s="282"/>
      <c r="B23" s="127"/>
      <c r="C23" s="125"/>
      <c r="D23" s="127"/>
      <c r="E23" s="275"/>
      <c r="F23" s="267"/>
    </row>
    <row r="24" spans="1:8" ht="15">
      <c r="A24" s="284" t="s">
        <v>438</v>
      </c>
      <c r="B24" s="285">
        <f>'[1]Evènementiels 2013'!B30</f>
        <v>19760</v>
      </c>
      <c r="C24" s="122">
        <f>'[1]Evènementiels 2013'!C30</f>
        <v>21084.96</v>
      </c>
      <c r="D24" s="121">
        <f>'[1]Evènementiels 2013'!D30</f>
        <v>4520</v>
      </c>
      <c r="E24" s="132"/>
      <c r="F24" s="279"/>
      <c r="G24" s="4"/>
      <c r="H24" s="4"/>
    </row>
    <row r="25" spans="1:6" s="126" customFormat="1" ht="12.75">
      <c r="A25" s="282"/>
      <c r="B25" s="127"/>
      <c r="C25" s="125"/>
      <c r="D25" s="127"/>
      <c r="E25" s="286"/>
      <c r="F25" s="267"/>
    </row>
    <row r="26" spans="1:6" ht="15.75">
      <c r="A26" s="287" t="s">
        <v>439</v>
      </c>
      <c r="B26" s="288">
        <f>'[1]AUTRES PART 2013'!B19</f>
        <v>5100</v>
      </c>
      <c r="C26" s="122">
        <f>'[1]AUTRES PART 2013'!C19</f>
        <v>5100</v>
      </c>
      <c r="D26" s="121">
        <f>'[1]AUTRES PART 2013'!D19</f>
        <v>1000</v>
      </c>
      <c r="E26" s="289"/>
      <c r="F26" s="267"/>
    </row>
    <row r="27" spans="1:6" s="126" customFormat="1" ht="12.75">
      <c r="A27" s="282"/>
      <c r="B27" s="127"/>
      <c r="C27" s="125"/>
      <c r="D27" s="127"/>
      <c r="E27" s="134"/>
      <c r="F27" s="259"/>
    </row>
    <row r="28" spans="1:6" s="126" customFormat="1" ht="25.5">
      <c r="A28" s="287" t="s">
        <v>440</v>
      </c>
      <c r="B28" s="288">
        <f>'[1]Animations scolaires 2013'!B61</f>
        <v>26822.58</v>
      </c>
      <c r="C28" s="123">
        <f>'[1]Animations scolaires 2013'!C61</f>
        <v>26964.69568</v>
      </c>
      <c r="D28" s="121">
        <f>'[1]Animations scolaires 2013'!D61</f>
        <v>17876.27568</v>
      </c>
      <c r="E28" s="290"/>
      <c r="F28" s="259"/>
    </row>
    <row r="29" spans="1:6" s="126" customFormat="1" ht="12.75">
      <c r="A29" s="282"/>
      <c r="B29" s="130"/>
      <c r="C29" s="125"/>
      <c r="D29" s="127"/>
      <c r="E29" s="134"/>
      <c r="F29" s="259"/>
    </row>
    <row r="30" spans="1:6" s="126" customFormat="1" ht="25.5">
      <c r="A30" s="287" t="s">
        <v>441</v>
      </c>
      <c r="B30" s="288">
        <f>'[1]Insertions PRESSE 2013'!C23</f>
        <v>12400</v>
      </c>
      <c r="C30" s="122">
        <f>'[1]Insertions PRESSE 2013'!D23</f>
        <v>14830.400000000001</v>
      </c>
      <c r="D30" s="121">
        <f>'[1]Insertions PRESSE 2013'!E23</f>
        <v>9400</v>
      </c>
      <c r="E30" s="134"/>
      <c r="F30" s="259"/>
    </row>
    <row r="31" spans="1:6" s="126" customFormat="1" ht="12.75">
      <c r="A31" s="282"/>
      <c r="B31" s="291"/>
      <c r="C31" s="125"/>
      <c r="D31" s="127"/>
      <c r="E31" s="134"/>
      <c r="F31" s="259"/>
    </row>
    <row r="32" spans="1:6" s="126" customFormat="1" ht="15.75">
      <c r="A32" s="292" t="s">
        <v>442</v>
      </c>
      <c r="B32" s="291"/>
      <c r="C32" s="122"/>
      <c r="D32" s="121"/>
      <c r="E32" s="293"/>
      <c r="F32" s="259"/>
    </row>
    <row r="33" spans="1:6" s="126" customFormat="1" ht="12.75">
      <c r="A33" s="297"/>
      <c r="B33" s="298"/>
      <c r="C33" s="125"/>
      <c r="D33" s="266"/>
      <c r="E33" s="337"/>
      <c r="F33" s="259"/>
    </row>
    <row r="34" spans="1:6" ht="12.75">
      <c r="A34" s="294" t="s">
        <v>443</v>
      </c>
      <c r="B34" s="295">
        <v>3500</v>
      </c>
      <c r="C34" s="125">
        <f>B34*1.196</f>
        <v>4186</v>
      </c>
      <c r="D34" s="266">
        <v>0</v>
      </c>
      <c r="E34" s="296"/>
      <c r="F34" s="259"/>
    </row>
    <row r="35" spans="1:6" s="126" customFormat="1" ht="12.75">
      <c r="A35" s="297"/>
      <c r="B35" s="298"/>
      <c r="C35" s="125"/>
      <c r="D35" s="266"/>
      <c r="E35" s="296"/>
      <c r="F35" s="259"/>
    </row>
    <row r="36" spans="1:6" s="126" customFormat="1" ht="22.5">
      <c r="A36" s="338" t="s">
        <v>712</v>
      </c>
      <c r="B36" s="339">
        <v>2295.07</v>
      </c>
      <c r="C36" s="125">
        <f>B36*1.196</f>
        <v>2744.9037200000002</v>
      </c>
      <c r="D36" s="266">
        <f>B36</f>
        <v>2295.07</v>
      </c>
      <c r="E36" s="340"/>
      <c r="F36" s="259"/>
    </row>
    <row r="37" spans="1:6" s="126" customFormat="1" ht="22.5">
      <c r="A37" s="338" t="s">
        <v>713</v>
      </c>
      <c r="B37" s="339">
        <v>1860.66</v>
      </c>
      <c r="C37" s="125">
        <f>B37*1.196</f>
        <v>2225.34936</v>
      </c>
      <c r="D37" s="266">
        <f>B37</f>
        <v>1860.66</v>
      </c>
      <c r="E37" s="340"/>
      <c r="F37" s="259"/>
    </row>
    <row r="38" spans="1:6" s="126" customFormat="1" ht="12.75">
      <c r="A38" s="297"/>
      <c r="B38" s="298"/>
      <c r="C38" s="125"/>
      <c r="D38" s="298"/>
      <c r="E38" s="296"/>
      <c r="F38" s="259"/>
    </row>
    <row r="39" spans="1:6" s="126" customFormat="1" ht="12.75">
      <c r="A39" s="299" t="s">
        <v>714</v>
      </c>
      <c r="B39" s="300">
        <f>'[1]Site corse-energia.fr'!D26</f>
        <v>25000.85</v>
      </c>
      <c r="C39" s="125">
        <f>'[1]Site corse-energia.fr'!E26</f>
        <v>29901.016599999995</v>
      </c>
      <c r="D39" s="266">
        <f>'[1]Site corse-energia.fr'!H26</f>
        <v>19317.85</v>
      </c>
      <c r="E39" s="296"/>
      <c r="F39" s="259"/>
    </row>
    <row r="40" spans="1:6" s="126" customFormat="1" ht="12.75">
      <c r="A40" s="297"/>
      <c r="B40" s="298"/>
      <c r="C40" s="125"/>
      <c r="D40" s="298"/>
      <c r="E40" s="296"/>
      <c r="F40" s="259"/>
    </row>
    <row r="41" spans="1:6" s="126" customFormat="1" ht="13.5" thickBot="1">
      <c r="A41" s="297"/>
      <c r="B41" s="127"/>
      <c r="C41" s="125"/>
      <c r="D41" s="341"/>
      <c r="E41" s="342"/>
      <c r="F41" s="259"/>
    </row>
    <row r="42" spans="1:6" s="4" customFormat="1" ht="13.5" thickBot="1">
      <c r="A42" s="281" t="s">
        <v>51</v>
      </c>
      <c r="B42" s="129">
        <f>SUM(B22:B40)</f>
        <v>116638.40000000002</v>
      </c>
      <c r="C42" s="136">
        <f>SUM(C22:C39)</f>
        <v>130836.81640000001</v>
      </c>
      <c r="D42" s="333">
        <f>SUM(D22:D40)</f>
        <v>76169.09568</v>
      </c>
      <c r="E42" s="301"/>
      <c r="F42" s="302"/>
    </row>
    <row r="43" spans="1:6" s="104" customFormat="1" ht="13.5" thickBot="1">
      <c r="A43" s="302"/>
      <c r="B43" s="303"/>
      <c r="C43" s="303"/>
      <c r="D43" s="137"/>
      <c r="E43" s="304"/>
      <c r="F43" s="305"/>
    </row>
    <row r="44" spans="1:6" s="104" customFormat="1" ht="13.5" thickBot="1">
      <c r="A44" s="343" t="s">
        <v>444</v>
      </c>
      <c r="B44" s="344">
        <f>B42+B20</f>
        <v>417645.74</v>
      </c>
      <c r="C44" s="345">
        <f>C42+C20</f>
        <v>490841.60368</v>
      </c>
      <c r="D44" s="344">
        <f>D42+D20</f>
        <v>303944.78568</v>
      </c>
      <c r="E44" s="305"/>
      <c r="F44" s="305"/>
    </row>
    <row r="45" spans="1:6" s="133" customFormat="1" ht="12.75">
      <c r="A45" s="321"/>
      <c r="B45" s="139"/>
      <c r="C45" s="139"/>
      <c r="D45" s="162"/>
      <c r="E45" s="322"/>
      <c r="F45" s="306"/>
    </row>
    <row r="46" spans="1:6" s="133" customFormat="1" ht="12.75">
      <c r="A46" s="148"/>
      <c r="B46" s="148"/>
      <c r="C46" s="323"/>
      <c r="D46" s="164"/>
      <c r="E46" s="324"/>
      <c r="F46" s="306"/>
    </row>
    <row r="47" spans="1:6" s="133" customFormat="1" ht="18">
      <c r="A47" s="522"/>
      <c r="B47" s="139"/>
      <c r="C47" s="139"/>
      <c r="D47" s="139"/>
      <c r="E47" s="321"/>
      <c r="F47" s="306"/>
    </row>
    <row r="48" spans="1:8" ht="12.75">
      <c r="A48" s="172"/>
      <c r="B48" s="172"/>
      <c r="C48" s="172"/>
      <c r="D48" s="172"/>
      <c r="E48" s="172"/>
      <c r="F48" s="173"/>
      <c r="G48" s="104"/>
      <c r="H48" s="104"/>
    </row>
    <row r="49" spans="6:8" ht="12.75">
      <c r="F49" s="173"/>
      <c r="G49" s="104"/>
      <c r="H49" s="104"/>
    </row>
    <row r="50" spans="1:8" ht="12.75">
      <c r="A50" s="149"/>
      <c r="B50" s="150"/>
      <c r="C50" s="143"/>
      <c r="D50" s="151"/>
      <c r="E50" s="148"/>
      <c r="F50" s="174"/>
      <c r="G50" s="104"/>
      <c r="H50" s="104"/>
    </row>
    <row r="51" spans="1:8" ht="12.75">
      <c r="A51" s="149"/>
      <c r="B51" s="150"/>
      <c r="C51" s="143"/>
      <c r="D51" s="151"/>
      <c r="E51" s="148"/>
      <c r="F51" s="173"/>
      <c r="G51" s="104"/>
      <c r="H51" s="104"/>
    </row>
    <row r="52" spans="1:8" ht="12.75">
      <c r="A52" s="152"/>
      <c r="B52" s="153"/>
      <c r="C52" s="154"/>
      <c r="D52" s="155"/>
      <c r="E52" s="148"/>
      <c r="F52" s="173"/>
      <c r="G52" s="104"/>
      <c r="H52" s="104"/>
    </row>
    <row r="53" spans="1:8" ht="12.75">
      <c r="A53" s="156"/>
      <c r="B53" s="143"/>
      <c r="C53" s="143"/>
      <c r="D53" s="143"/>
      <c r="E53" s="148"/>
      <c r="F53" s="173"/>
      <c r="G53" s="104"/>
      <c r="H53" s="104"/>
    </row>
    <row r="54" spans="1:8" ht="12.75">
      <c r="A54" s="157"/>
      <c r="B54" s="158"/>
      <c r="C54" s="144"/>
      <c r="D54" s="142"/>
      <c r="E54" s="159"/>
      <c r="F54" s="173"/>
      <c r="G54" s="104"/>
      <c r="H54" s="104"/>
    </row>
    <row r="55" spans="1:8" ht="12.75">
      <c r="A55" s="160"/>
      <c r="B55" s="147"/>
      <c r="C55" s="148"/>
      <c r="D55" s="143"/>
      <c r="E55" s="148"/>
      <c r="F55" s="173"/>
      <c r="G55" s="104"/>
      <c r="H55" s="104"/>
    </row>
    <row r="56" spans="1:8" ht="12.75">
      <c r="A56" s="160"/>
      <c r="B56" s="147"/>
      <c r="C56" s="153"/>
      <c r="D56" s="140"/>
      <c r="E56" s="148"/>
      <c r="F56" s="173"/>
      <c r="G56" s="104"/>
      <c r="H56" s="104"/>
    </row>
    <row r="57" spans="1:6" ht="12.75">
      <c r="A57" s="139"/>
      <c r="B57" s="139"/>
      <c r="C57" s="145"/>
      <c r="D57" s="139"/>
      <c r="E57" s="139"/>
      <c r="F57" s="172"/>
    </row>
    <row r="58" spans="1:6" ht="14.25">
      <c r="A58" s="161"/>
      <c r="B58" s="162"/>
      <c r="C58" s="163"/>
      <c r="D58" s="139"/>
      <c r="E58" s="139"/>
      <c r="F58" s="172"/>
    </row>
    <row r="59" spans="1:6" ht="12.75">
      <c r="A59" s="139"/>
      <c r="B59" s="139"/>
      <c r="C59" s="145"/>
      <c r="D59" s="139"/>
      <c r="E59" s="139"/>
      <c r="F59" s="172"/>
    </row>
    <row r="60" spans="1:6" ht="14.25">
      <c r="A60" s="161"/>
      <c r="B60" s="162"/>
      <c r="C60" s="163"/>
      <c r="D60" s="164"/>
      <c r="E60" s="165"/>
      <c r="F60" s="172"/>
    </row>
    <row r="61" spans="1:6" ht="12.75">
      <c r="A61" s="139"/>
      <c r="B61" s="139"/>
      <c r="C61" s="145"/>
      <c r="D61" s="166"/>
      <c r="E61" s="141"/>
      <c r="F61" s="172"/>
    </row>
    <row r="62" spans="1:6" ht="14.25">
      <c r="A62" s="161"/>
      <c r="B62" s="162"/>
      <c r="C62" s="163"/>
      <c r="D62" s="166"/>
      <c r="E62" s="141"/>
      <c r="F62" s="172"/>
    </row>
    <row r="63" spans="1:6" ht="12.75">
      <c r="A63" s="139"/>
      <c r="B63" s="139"/>
      <c r="C63" s="139"/>
      <c r="D63" s="166"/>
      <c r="E63" s="141"/>
      <c r="F63" s="172"/>
    </row>
    <row r="64" spans="1:6" ht="14.25">
      <c r="A64" s="161"/>
      <c r="B64" s="162"/>
      <c r="C64" s="163"/>
      <c r="D64" s="164"/>
      <c r="E64" s="167"/>
      <c r="F64" s="172"/>
    </row>
    <row r="65" spans="1:6" ht="12.75">
      <c r="A65" s="139"/>
      <c r="B65" s="139"/>
      <c r="C65" s="139"/>
      <c r="D65" s="141"/>
      <c r="E65" s="146"/>
      <c r="F65" s="175"/>
    </row>
    <row r="66" spans="1:6" ht="14.25">
      <c r="A66" s="161"/>
      <c r="B66" s="162"/>
      <c r="C66" s="168"/>
      <c r="D66" s="164"/>
      <c r="E66" s="165"/>
      <c r="F66" s="175"/>
    </row>
    <row r="67" spans="1:6" ht="12.75">
      <c r="A67" s="139"/>
      <c r="B67" s="139"/>
      <c r="C67" s="139"/>
      <c r="D67" s="139"/>
      <c r="E67" s="169"/>
      <c r="F67" s="175"/>
    </row>
    <row r="68" spans="1:6" ht="14.25">
      <c r="A68" s="161"/>
      <c r="B68" s="162"/>
      <c r="C68" s="168"/>
      <c r="D68" s="164"/>
      <c r="E68" s="170"/>
      <c r="F68" s="176"/>
    </row>
    <row r="69" spans="1:6" ht="12.75">
      <c r="A69" s="139"/>
      <c r="B69" s="139"/>
      <c r="C69" s="145"/>
      <c r="D69" s="139"/>
      <c r="E69" s="171"/>
      <c r="F69" s="175"/>
    </row>
    <row r="70" spans="1:6" ht="14.25">
      <c r="A70" s="161"/>
      <c r="B70" s="139"/>
      <c r="C70" s="168"/>
      <c r="D70" s="164"/>
      <c r="E70" s="165"/>
      <c r="F70" s="177"/>
    </row>
    <row r="71" spans="1:6" ht="12.75">
      <c r="A71" s="139"/>
      <c r="B71" s="139"/>
      <c r="C71" s="139"/>
      <c r="D71" s="139"/>
      <c r="E71" s="139"/>
      <c r="F71" s="172"/>
    </row>
    <row r="72" spans="1:6" ht="12.75">
      <c r="A72" s="139"/>
      <c r="B72" s="139"/>
      <c r="C72" s="139"/>
      <c r="D72" s="139"/>
      <c r="E72" s="145"/>
      <c r="F72" s="172"/>
    </row>
    <row r="73" ht="12.75">
      <c r="F73" s="172"/>
    </row>
  </sheetData>
  <sheetProtection/>
  <printOptions/>
  <pageMargins left="0.17" right="0.17" top="0.27" bottom="0.23" header="0.17" footer="0.16"/>
  <pageSetup horizontalDpi="600" verticalDpi="600" orientation="landscape" paperSize="9" r:id="rId1"/>
  <ignoredErrors>
    <ignoredError sqref="C4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:F2"/>
    </sheetView>
  </sheetViews>
  <sheetFormatPr defaultColWidth="11.421875" defaultRowHeight="12.75"/>
  <cols>
    <col min="1" max="1" width="3.00390625" style="0" bestFit="1" customWidth="1"/>
    <col min="2" max="2" width="25.00390625" style="0" customWidth="1"/>
    <col min="3" max="3" width="19.8515625" style="0" customWidth="1"/>
    <col min="4" max="4" width="6.00390625" style="0" bestFit="1" customWidth="1"/>
    <col min="6" max="6" width="12.8515625" style="0" bestFit="1" customWidth="1"/>
  </cols>
  <sheetData>
    <row r="1" spans="3:8" ht="13.5" thickBot="1">
      <c r="C1" s="1"/>
      <c r="D1" s="1"/>
      <c r="E1" s="1"/>
      <c r="F1" s="1"/>
      <c r="G1" s="1"/>
      <c r="H1" s="1"/>
    </row>
    <row r="2" spans="2:8" ht="18" customHeight="1" thickBot="1">
      <c r="B2" s="600" t="s">
        <v>448</v>
      </c>
      <c r="C2" s="601"/>
      <c r="D2" s="601"/>
      <c r="E2" s="601"/>
      <c r="F2" s="604"/>
      <c r="G2" s="216"/>
      <c r="H2" s="41"/>
    </row>
    <row r="3" s="4" customFormat="1" ht="13.5" thickBot="1"/>
    <row r="4" spans="1:8" s="4" customFormat="1" ht="15.75" thickBot="1">
      <c r="A4" s="6" t="s">
        <v>297</v>
      </c>
      <c r="B4" s="214" t="s">
        <v>15</v>
      </c>
      <c r="C4" s="111" t="s">
        <v>16</v>
      </c>
      <c r="D4" s="111" t="s">
        <v>20</v>
      </c>
      <c r="E4" s="111" t="s">
        <v>21</v>
      </c>
      <c r="F4" s="42" t="s">
        <v>100</v>
      </c>
      <c r="G4" s="26"/>
      <c r="H4" s="27"/>
    </row>
    <row r="5" spans="1:8" s="4" customFormat="1" ht="22.5">
      <c r="A5" s="2">
        <v>1</v>
      </c>
      <c r="B5" s="182" t="s">
        <v>298</v>
      </c>
      <c r="C5" s="186" t="s">
        <v>93</v>
      </c>
      <c r="D5" s="187">
        <v>20167</v>
      </c>
      <c r="E5" s="186" t="s">
        <v>299</v>
      </c>
      <c r="F5" s="48">
        <v>3351</v>
      </c>
      <c r="G5" s="26"/>
      <c r="H5" s="27"/>
    </row>
    <row r="6" spans="1:8" s="4" customFormat="1" ht="12.75">
      <c r="A6" s="3">
        <v>2</v>
      </c>
      <c r="B6" s="182" t="s">
        <v>300</v>
      </c>
      <c r="C6" s="186" t="s">
        <v>93</v>
      </c>
      <c r="D6" s="187">
        <v>20600</v>
      </c>
      <c r="E6" s="186" t="s">
        <v>27</v>
      </c>
      <c r="F6" s="48">
        <v>2618.35</v>
      </c>
      <c r="G6" s="26"/>
      <c r="H6" s="27"/>
    </row>
    <row r="7" spans="1:8" s="4" customFormat="1" ht="22.5">
      <c r="A7" s="2">
        <v>3</v>
      </c>
      <c r="B7" s="182" t="s">
        <v>301</v>
      </c>
      <c r="C7" s="186" t="s">
        <v>302</v>
      </c>
      <c r="D7" s="187">
        <v>20600</v>
      </c>
      <c r="E7" s="186" t="s">
        <v>23</v>
      </c>
      <c r="F7" s="48">
        <v>612.86</v>
      </c>
      <c r="G7" s="26"/>
      <c r="H7" s="27"/>
    </row>
    <row r="8" spans="1:8" s="4" customFormat="1" ht="22.5">
      <c r="A8" s="3">
        <v>4</v>
      </c>
      <c r="B8" s="182" t="s">
        <v>303</v>
      </c>
      <c r="C8" s="186" t="s">
        <v>302</v>
      </c>
      <c r="D8" s="187">
        <v>20600</v>
      </c>
      <c r="E8" s="186" t="s">
        <v>23</v>
      </c>
      <c r="F8" s="48">
        <v>541.87</v>
      </c>
      <c r="G8" s="26"/>
      <c r="H8" s="27"/>
    </row>
    <row r="9" spans="1:8" s="4" customFormat="1" ht="22.5">
      <c r="A9" s="2">
        <v>5</v>
      </c>
      <c r="B9" s="182" t="s">
        <v>304</v>
      </c>
      <c r="C9" s="186" t="s">
        <v>302</v>
      </c>
      <c r="D9" s="187">
        <v>20600</v>
      </c>
      <c r="E9" s="186" t="s">
        <v>23</v>
      </c>
      <c r="F9" s="48">
        <v>351.18</v>
      </c>
      <c r="G9" s="26"/>
      <c r="H9" s="27"/>
    </row>
    <row r="10" spans="1:8" s="4" customFormat="1" ht="22.5">
      <c r="A10" s="3">
        <v>6</v>
      </c>
      <c r="B10" s="182" t="s">
        <v>305</v>
      </c>
      <c r="C10" s="186" t="s">
        <v>302</v>
      </c>
      <c r="D10" s="187">
        <v>20600</v>
      </c>
      <c r="E10" s="186" t="s">
        <v>23</v>
      </c>
      <c r="F10" s="48">
        <v>535.93</v>
      </c>
      <c r="G10" s="26"/>
      <c r="H10" s="27"/>
    </row>
    <row r="11" spans="1:8" s="4" customFormat="1" ht="22.5">
      <c r="A11" s="2">
        <v>7</v>
      </c>
      <c r="B11" s="182" t="s">
        <v>306</v>
      </c>
      <c r="C11" s="186" t="s">
        <v>302</v>
      </c>
      <c r="D11" s="187">
        <v>20600</v>
      </c>
      <c r="E11" s="186" t="s">
        <v>23</v>
      </c>
      <c r="F11" s="48">
        <v>835.87</v>
      </c>
      <c r="G11" s="26"/>
      <c r="H11" s="27"/>
    </row>
    <row r="12" spans="1:8" s="4" customFormat="1" ht="12.75">
      <c r="A12" s="3">
        <v>8</v>
      </c>
      <c r="B12" s="23" t="s">
        <v>307</v>
      </c>
      <c r="C12" s="23" t="s">
        <v>308</v>
      </c>
      <c r="D12" s="23">
        <v>20600</v>
      </c>
      <c r="E12" s="23" t="s">
        <v>309</v>
      </c>
      <c r="F12" s="48">
        <v>1288</v>
      </c>
      <c r="G12" s="26"/>
      <c r="H12" s="27"/>
    </row>
    <row r="13" spans="1:8" s="4" customFormat="1" ht="12.75">
      <c r="A13" s="2">
        <v>9</v>
      </c>
      <c r="B13" s="76"/>
      <c r="C13" s="76"/>
      <c r="D13" s="76"/>
      <c r="E13" s="76"/>
      <c r="F13" s="48"/>
      <c r="G13" s="26"/>
      <c r="H13" s="27"/>
    </row>
    <row r="14" spans="1:8" s="4" customFormat="1" ht="12.75">
      <c r="A14" s="3">
        <v>10</v>
      </c>
      <c r="B14" s="76"/>
      <c r="C14" s="76"/>
      <c r="D14" s="76"/>
      <c r="E14" s="76"/>
      <c r="F14" s="48"/>
      <c r="G14" s="26"/>
      <c r="H14" s="27"/>
    </row>
    <row r="15" spans="1:8" s="4" customFormat="1" ht="12.75">
      <c r="A15" s="2">
        <v>11</v>
      </c>
      <c r="B15" s="76"/>
      <c r="C15" s="76"/>
      <c r="D15" s="76"/>
      <c r="E15" s="76"/>
      <c r="F15" s="48"/>
      <c r="G15" s="26"/>
      <c r="H15" s="27"/>
    </row>
    <row r="16" spans="1:8" s="4" customFormat="1" ht="12.75">
      <c r="A16" s="3">
        <v>12</v>
      </c>
      <c r="B16" s="76"/>
      <c r="C16" s="76"/>
      <c r="D16" s="76"/>
      <c r="E16" s="76"/>
      <c r="F16" s="48"/>
      <c r="G16" s="26"/>
      <c r="H16" s="27"/>
    </row>
    <row r="17" spans="1:8" s="4" customFormat="1" ht="12.75">
      <c r="A17" s="2">
        <v>13</v>
      </c>
      <c r="B17" s="76"/>
      <c r="C17" s="76"/>
      <c r="D17" s="76"/>
      <c r="E17" s="76"/>
      <c r="F17" s="48"/>
      <c r="G17" s="26"/>
      <c r="H17" s="27"/>
    </row>
    <row r="18" spans="1:8" s="4" customFormat="1" ht="12.75">
      <c r="A18" s="3">
        <v>14</v>
      </c>
      <c r="B18" s="76"/>
      <c r="C18" s="76"/>
      <c r="D18" s="76"/>
      <c r="E18" s="76"/>
      <c r="F18" s="48"/>
      <c r="G18" s="26"/>
      <c r="H18" s="27"/>
    </row>
    <row r="19" spans="1:8" s="4" customFormat="1" ht="12.75">
      <c r="A19" s="2">
        <v>15</v>
      </c>
      <c r="B19" s="76"/>
      <c r="C19" s="76"/>
      <c r="D19" s="76"/>
      <c r="E19" s="76"/>
      <c r="F19" s="48"/>
      <c r="G19" s="26"/>
      <c r="H19" s="27"/>
    </row>
    <row r="20" spans="1:8" s="4" customFormat="1" ht="13.5" thickBot="1">
      <c r="A20" s="3">
        <v>16</v>
      </c>
      <c r="B20" s="215"/>
      <c r="C20" s="215"/>
      <c r="D20" s="215"/>
      <c r="E20" s="215"/>
      <c r="F20" s="188"/>
      <c r="G20" s="26"/>
      <c r="H20" s="27"/>
    </row>
    <row r="21" spans="2:6" ht="15.75" thickBot="1">
      <c r="B21" s="111" t="s">
        <v>30</v>
      </c>
      <c r="C21" s="103"/>
      <c r="D21" s="111"/>
      <c r="E21" s="111"/>
      <c r="F21" s="206">
        <f>SUM(F5:F20)</f>
        <v>10135.060000000001</v>
      </c>
    </row>
    <row r="23" spans="2:6" ht="12.75">
      <c r="B23" s="41"/>
      <c r="C23" s="41"/>
      <c r="D23" s="41"/>
      <c r="E23" s="41"/>
      <c r="F23" s="16"/>
    </row>
    <row r="24" spans="2:6" ht="12.75">
      <c r="B24" s="16"/>
      <c r="C24" s="16"/>
      <c r="D24" s="16"/>
      <c r="E24" s="16"/>
      <c r="F24" s="43"/>
    </row>
    <row r="25" spans="2:6" ht="12.75">
      <c r="B25" s="16"/>
      <c r="C25" s="16"/>
      <c r="D25" s="16"/>
      <c r="E25" s="16"/>
      <c r="F25" s="43"/>
    </row>
    <row r="26" spans="2:6" ht="12.75">
      <c r="B26" s="16"/>
      <c r="C26" s="16"/>
      <c r="D26" s="16"/>
      <c r="E26" s="16"/>
      <c r="F26" s="43"/>
    </row>
    <row r="27" spans="2:6" ht="12.75">
      <c r="B27" s="16"/>
      <c r="C27" s="16"/>
      <c r="D27" s="16"/>
      <c r="E27" s="16"/>
      <c r="F27" s="43"/>
    </row>
    <row r="28" spans="2:6" ht="12.75">
      <c r="B28" s="16"/>
      <c r="C28" s="16"/>
      <c r="D28" s="16"/>
      <c r="E28" s="16"/>
      <c r="F28" s="43"/>
    </row>
    <row r="29" spans="2:6" ht="12.75">
      <c r="B29" s="16"/>
      <c r="C29" s="16"/>
      <c r="D29" s="16"/>
      <c r="E29" s="16"/>
      <c r="F29" s="43"/>
    </row>
    <row r="30" spans="2:6" ht="12.75">
      <c r="B30" s="16"/>
      <c r="C30" s="16"/>
      <c r="D30" s="16"/>
      <c r="E30" s="16"/>
      <c r="F30" s="40"/>
    </row>
    <row r="31" spans="2:6" ht="12.75">
      <c r="B31" s="41"/>
      <c r="C31" s="41"/>
      <c r="D31" s="41"/>
      <c r="E31" s="41"/>
      <c r="F31" s="44"/>
    </row>
    <row r="32" spans="2:6" ht="12.75">
      <c r="B32" s="4"/>
      <c r="C32" s="4"/>
      <c r="D32" s="4"/>
      <c r="E32" s="4"/>
      <c r="F32" s="4"/>
    </row>
    <row r="33" spans="2:6" ht="12.75">
      <c r="B33" s="45"/>
      <c r="C33" s="4"/>
      <c r="D33" s="4"/>
      <c r="E33" s="4"/>
      <c r="F33" s="4"/>
    </row>
  </sheetData>
  <sheetProtection/>
  <mergeCells count="1">
    <mergeCell ref="B2:F2"/>
  </mergeCells>
  <printOptions/>
  <pageMargins left="0.787401575" right="0.787401575" top="0.82" bottom="0.75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3.00390625" style="0" bestFit="1" customWidth="1"/>
    <col min="2" max="2" width="17.421875" style="0" customWidth="1"/>
    <col min="3" max="3" width="17.8515625" style="0" customWidth="1"/>
    <col min="4" max="4" width="6.00390625" style="0" bestFit="1" customWidth="1"/>
    <col min="6" max="6" width="6.57421875" style="0" customWidth="1"/>
  </cols>
  <sheetData>
    <row r="1" spans="3:7" ht="13.5" thickBot="1">
      <c r="C1" s="1"/>
      <c r="D1" s="1"/>
      <c r="E1" s="1"/>
      <c r="F1" s="1"/>
      <c r="G1" s="1"/>
    </row>
    <row r="2" spans="2:7" ht="17.25" customHeight="1" thickBot="1">
      <c r="B2" s="600" t="s">
        <v>449</v>
      </c>
      <c r="C2" s="605"/>
      <c r="D2" s="605"/>
      <c r="E2" s="605"/>
      <c r="F2" s="606"/>
      <c r="G2" s="607"/>
    </row>
    <row r="3" ht="13.5" thickBot="1"/>
    <row r="4" spans="1:7" ht="26.2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86" t="s">
        <v>73</v>
      </c>
      <c r="G4" s="6" t="s">
        <v>17</v>
      </c>
    </row>
    <row r="5" spans="1:7" ht="22.5">
      <c r="A5" s="2">
        <v>1</v>
      </c>
      <c r="B5" s="182" t="s">
        <v>71</v>
      </c>
      <c r="C5" s="186" t="s">
        <v>355</v>
      </c>
      <c r="D5" s="187">
        <v>13302</v>
      </c>
      <c r="E5" s="186" t="s">
        <v>4737</v>
      </c>
      <c r="F5" s="488">
        <v>72</v>
      </c>
      <c r="G5" s="79">
        <v>60200.64</v>
      </c>
    </row>
    <row r="6" spans="1:7" ht="22.5">
      <c r="A6" s="3">
        <v>2</v>
      </c>
      <c r="B6" s="182" t="s">
        <v>4738</v>
      </c>
      <c r="C6" s="186" t="s">
        <v>4739</v>
      </c>
      <c r="D6" s="187">
        <v>20166</v>
      </c>
      <c r="E6" s="186" t="s">
        <v>4740</v>
      </c>
      <c r="F6" s="8">
        <v>41</v>
      </c>
      <c r="G6" s="79">
        <v>4180.6</v>
      </c>
    </row>
    <row r="7" spans="1:7" ht="22.5">
      <c r="A7" s="2">
        <v>3</v>
      </c>
      <c r="B7" s="360" t="s">
        <v>375</v>
      </c>
      <c r="C7" s="360" t="s">
        <v>4741</v>
      </c>
      <c r="D7" s="360">
        <v>20178</v>
      </c>
      <c r="E7" s="360" t="s">
        <v>4742</v>
      </c>
      <c r="F7" s="185">
        <v>6</v>
      </c>
      <c r="G7" s="422">
        <v>5016.72</v>
      </c>
    </row>
    <row r="8" spans="1:7" ht="22.5">
      <c r="A8" s="3">
        <v>4</v>
      </c>
      <c r="B8" s="360" t="s">
        <v>375</v>
      </c>
      <c r="C8" s="360" t="s">
        <v>4743</v>
      </c>
      <c r="D8" s="360">
        <v>20178</v>
      </c>
      <c r="E8" s="360" t="s">
        <v>4742</v>
      </c>
      <c r="F8" s="185">
        <v>42</v>
      </c>
      <c r="G8" s="422">
        <v>35117.04</v>
      </c>
    </row>
    <row r="9" spans="1:7" ht="12.75">
      <c r="A9" s="2">
        <v>5</v>
      </c>
      <c r="B9" s="7"/>
      <c r="C9" s="58"/>
      <c r="D9" s="59"/>
      <c r="E9" s="58"/>
      <c r="F9" s="8"/>
      <c r="G9" s="54"/>
    </row>
    <row r="10" spans="1:7" ht="12.75">
      <c r="A10" s="3">
        <v>6</v>
      </c>
      <c r="B10" s="7"/>
      <c r="C10" s="58"/>
      <c r="D10" s="59"/>
      <c r="E10" s="58"/>
      <c r="F10" s="8"/>
      <c r="G10" s="54"/>
    </row>
    <row r="11" spans="1:7" ht="12.75">
      <c r="A11" s="2">
        <v>7</v>
      </c>
      <c r="B11" s="7"/>
      <c r="C11" s="58"/>
      <c r="D11" s="59"/>
      <c r="E11" s="58"/>
      <c r="F11" s="8"/>
      <c r="G11" s="54"/>
    </row>
    <row r="12" spans="1:7" ht="12.75">
      <c r="A12" s="3">
        <v>8</v>
      </c>
      <c r="B12" s="7"/>
      <c r="C12" s="58"/>
      <c r="D12" s="59"/>
      <c r="E12" s="58"/>
      <c r="F12" s="8"/>
      <c r="G12" s="54"/>
    </row>
    <row r="13" spans="1:7" ht="12.75">
      <c r="A13" s="2">
        <v>9</v>
      </c>
      <c r="B13" s="7"/>
      <c r="C13" s="58"/>
      <c r="D13" s="59"/>
      <c r="E13" s="58"/>
      <c r="F13" s="8"/>
      <c r="G13" s="54"/>
    </row>
    <row r="14" spans="1:7" ht="12.75">
      <c r="A14" s="3">
        <v>10</v>
      </c>
      <c r="B14" s="7"/>
      <c r="C14" s="58"/>
      <c r="D14" s="59"/>
      <c r="E14" s="58"/>
      <c r="F14" s="8"/>
      <c r="G14" s="54"/>
    </row>
    <row r="15" spans="1:7" ht="13.5" thickBot="1">
      <c r="A15" s="2">
        <v>11</v>
      </c>
      <c r="B15" s="7"/>
      <c r="C15" s="58"/>
      <c r="D15" s="59"/>
      <c r="E15" s="58"/>
      <c r="F15" s="8"/>
      <c r="G15" s="11"/>
    </row>
    <row r="16" spans="5:7" ht="13.5" thickBot="1">
      <c r="E16" s="485" t="s">
        <v>40</v>
      </c>
      <c r="F16" s="486">
        <f>SUM(F5:F15)</f>
        <v>161</v>
      </c>
      <c r="G16" s="487">
        <f>SUM(G5:G15)</f>
        <v>104515</v>
      </c>
    </row>
  </sheetData>
  <sheetProtection/>
  <mergeCells count="1">
    <mergeCell ref="B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" width="3.00390625" style="0" bestFit="1" customWidth="1"/>
    <col min="2" max="2" width="17.421875" style="0" customWidth="1"/>
    <col min="3" max="3" width="17.8515625" style="0" customWidth="1"/>
    <col min="4" max="4" width="6.00390625" style="0" bestFit="1" customWidth="1"/>
    <col min="6" max="6" width="6.57421875" style="0" customWidth="1"/>
  </cols>
  <sheetData>
    <row r="1" spans="3:7" ht="13.5" thickBot="1">
      <c r="C1" s="1"/>
      <c r="D1" s="1"/>
      <c r="E1" s="1"/>
      <c r="F1" s="1"/>
      <c r="G1" s="1"/>
    </row>
    <row r="2" spans="2:7" ht="16.5" customHeight="1" thickBot="1">
      <c r="B2" s="600" t="s">
        <v>450</v>
      </c>
      <c r="C2" s="605"/>
      <c r="D2" s="605"/>
      <c r="E2" s="605"/>
      <c r="F2" s="606"/>
      <c r="G2" s="607"/>
    </row>
    <row r="3" ht="13.5" thickBot="1"/>
    <row r="4" spans="1:7" ht="26.2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86" t="s">
        <v>73</v>
      </c>
      <c r="G4" s="6" t="s">
        <v>17</v>
      </c>
    </row>
    <row r="5" spans="1:7" ht="12.75">
      <c r="A5" s="2">
        <v>1</v>
      </c>
      <c r="B5" s="7"/>
      <c r="C5" s="58"/>
      <c r="D5" s="59"/>
      <c r="E5" s="58"/>
      <c r="F5" s="47"/>
      <c r="G5" s="54"/>
    </row>
    <row r="6" spans="1:7" ht="12.75">
      <c r="A6" s="3">
        <v>2</v>
      </c>
      <c r="B6" s="7"/>
      <c r="C6" s="58"/>
      <c r="D6" s="59"/>
      <c r="E6" s="58"/>
      <c r="F6" s="21"/>
      <c r="G6" s="54"/>
    </row>
    <row r="7" spans="1:7" ht="13.5" thickBot="1">
      <c r="A7" s="2">
        <v>3</v>
      </c>
      <c r="B7" s="7"/>
      <c r="C7" s="58"/>
      <c r="D7" s="59"/>
      <c r="E7" s="58"/>
      <c r="F7" s="21"/>
      <c r="G7" s="11"/>
    </row>
    <row r="8" spans="5:7" ht="13.5" thickBot="1">
      <c r="E8" s="94" t="s">
        <v>40</v>
      </c>
      <c r="F8" s="112">
        <f>SUM(F5:F7)</f>
        <v>0</v>
      </c>
      <c r="G8" s="113">
        <f>SUM(G5:G7)</f>
        <v>0</v>
      </c>
    </row>
  </sheetData>
  <sheetProtection/>
  <mergeCells count="1">
    <mergeCell ref="B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3.00390625" style="0" bestFit="1" customWidth="1"/>
    <col min="2" max="2" width="19.00390625" style="0" customWidth="1"/>
    <col min="3" max="3" width="17.00390625" style="0" customWidth="1"/>
    <col min="4" max="4" width="6.8515625" style="0" customWidth="1"/>
    <col min="5" max="5" width="14.7109375" style="0" customWidth="1"/>
    <col min="6" max="6" width="16.00390625" style="0" customWidth="1"/>
  </cols>
  <sheetData>
    <row r="1" spans="3:6" ht="13.5" thickBot="1">
      <c r="C1" s="1"/>
      <c r="D1" s="1"/>
      <c r="E1" s="1"/>
      <c r="F1" s="1"/>
    </row>
    <row r="2" spans="2:6" ht="24.75" customHeight="1" thickBot="1">
      <c r="B2" s="600" t="s">
        <v>451</v>
      </c>
      <c r="C2" s="605"/>
      <c r="D2" s="605"/>
      <c r="E2" s="605"/>
      <c r="F2" s="608"/>
    </row>
    <row r="3" ht="13.5" thickBot="1"/>
    <row r="4" spans="1:6" ht="13.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6" t="s">
        <v>17</v>
      </c>
    </row>
    <row r="5" spans="1:6" ht="24.75" customHeight="1">
      <c r="A5" s="2">
        <v>1</v>
      </c>
      <c r="B5" s="182" t="s">
        <v>310</v>
      </c>
      <c r="C5" s="186" t="s">
        <v>311</v>
      </c>
      <c r="D5" s="187">
        <v>20200</v>
      </c>
      <c r="E5" s="186" t="s">
        <v>23</v>
      </c>
      <c r="F5" s="181">
        <v>12624</v>
      </c>
    </row>
    <row r="6" spans="1:6" ht="33.75">
      <c r="A6" s="3">
        <v>2</v>
      </c>
      <c r="B6" s="360" t="s">
        <v>310</v>
      </c>
      <c r="C6" s="360" t="s">
        <v>4744</v>
      </c>
      <c r="D6" s="360">
        <v>20200</v>
      </c>
      <c r="E6" s="360" t="s">
        <v>23</v>
      </c>
      <c r="F6" s="365">
        <v>4836.97</v>
      </c>
    </row>
    <row r="7" spans="1:6" ht="33.75">
      <c r="A7" s="2">
        <v>3</v>
      </c>
      <c r="B7" s="360" t="s">
        <v>4745</v>
      </c>
      <c r="C7" s="360" t="s">
        <v>4746</v>
      </c>
      <c r="D7" s="360">
        <v>20090</v>
      </c>
      <c r="E7" s="360" t="s">
        <v>4747</v>
      </c>
      <c r="F7" s="365">
        <v>4755</v>
      </c>
    </row>
    <row r="8" spans="1:6" ht="33.75">
      <c r="A8" s="3">
        <v>4</v>
      </c>
      <c r="B8" s="360" t="s">
        <v>4748</v>
      </c>
      <c r="C8" s="360" t="s">
        <v>4746</v>
      </c>
      <c r="D8" s="360">
        <v>20090</v>
      </c>
      <c r="E8" s="360" t="s">
        <v>4747</v>
      </c>
      <c r="F8" s="365">
        <v>2877</v>
      </c>
    </row>
    <row r="9" spans="1:6" ht="22.5">
      <c r="A9" s="2">
        <v>5</v>
      </c>
      <c r="B9" s="360" t="s">
        <v>4749</v>
      </c>
      <c r="C9" s="360" t="s">
        <v>4750</v>
      </c>
      <c r="D9" s="360">
        <v>20230</v>
      </c>
      <c r="E9" s="360" t="s">
        <v>221</v>
      </c>
      <c r="F9" s="365">
        <v>29510.87</v>
      </c>
    </row>
    <row r="10" spans="1:6" ht="24">
      <c r="A10" s="3">
        <v>6</v>
      </c>
      <c r="B10" s="367" t="s">
        <v>4751</v>
      </c>
      <c r="C10" s="367" t="s">
        <v>4752</v>
      </c>
      <c r="D10" s="367">
        <v>20600</v>
      </c>
      <c r="E10" s="367" t="s">
        <v>27</v>
      </c>
      <c r="F10" s="422">
        <v>3706</v>
      </c>
    </row>
    <row r="11" spans="1:6" ht="12.75">
      <c r="A11" s="2">
        <v>7</v>
      </c>
      <c r="B11" s="383"/>
      <c r="C11" s="383"/>
      <c r="D11" s="360"/>
      <c r="E11" s="360"/>
      <c r="F11" s="365"/>
    </row>
    <row r="12" spans="1:6" ht="12.75">
      <c r="A12" s="3">
        <v>8</v>
      </c>
      <c r="B12" s="383"/>
      <c r="C12" s="383"/>
      <c r="D12" s="360"/>
      <c r="E12" s="360"/>
      <c r="F12" s="365"/>
    </row>
    <row r="13" spans="1:6" ht="12.75">
      <c r="A13" s="2">
        <v>9</v>
      </c>
      <c r="B13" s="383"/>
      <c r="C13" s="383"/>
      <c r="D13" s="360"/>
      <c r="E13" s="360"/>
      <c r="F13" s="365"/>
    </row>
    <row r="14" spans="1:6" ht="13.5" thickBot="1">
      <c r="A14" s="3">
        <v>10</v>
      </c>
      <c r="B14" s="182"/>
      <c r="C14" s="183"/>
      <c r="D14" s="184"/>
      <c r="E14" s="217"/>
      <c r="F14" s="490"/>
    </row>
    <row r="15" spans="5:6" ht="22.5" customHeight="1" thickBot="1">
      <c r="E15" s="6" t="s">
        <v>40</v>
      </c>
      <c r="F15" s="489">
        <f>SUM(F5:F14)</f>
        <v>58309.84</v>
      </c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pane ySplit="4" topLeftCell="A22" activePane="bottomLeft" state="frozen"/>
      <selection pane="topLeft" activeCell="A1" sqref="A1"/>
      <selection pane="bottomLeft" activeCell="I32" sqref="I32"/>
    </sheetView>
  </sheetViews>
  <sheetFormatPr defaultColWidth="11.421875" defaultRowHeight="12.75"/>
  <cols>
    <col min="1" max="1" width="3.00390625" style="0" bestFit="1" customWidth="1"/>
    <col min="2" max="2" width="17.8515625" style="0" customWidth="1"/>
    <col min="3" max="3" width="20.00390625" style="0" customWidth="1"/>
    <col min="4" max="4" width="6.00390625" style="0" bestFit="1" customWidth="1"/>
    <col min="5" max="5" width="16.7109375" style="0" customWidth="1"/>
    <col min="6" max="6" width="8.28125" style="0" customWidth="1"/>
    <col min="7" max="7" width="17.140625" style="0" customWidth="1"/>
  </cols>
  <sheetData>
    <row r="1" spans="3:7" ht="13.5" thickBot="1">
      <c r="C1" s="1"/>
      <c r="D1" s="1"/>
      <c r="E1" s="1"/>
      <c r="F1" s="1"/>
      <c r="G1" s="1"/>
    </row>
    <row r="2" spans="2:7" ht="18" customHeight="1" thickBot="1">
      <c r="B2" s="600" t="s">
        <v>453</v>
      </c>
      <c r="C2" s="605"/>
      <c r="D2" s="605"/>
      <c r="E2" s="608"/>
      <c r="F2" s="16"/>
      <c r="G2" s="1"/>
    </row>
    <row r="3" ht="20.25" customHeight="1" thickBot="1"/>
    <row r="4" spans="1:7" ht="34.5" customHeight="1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85" t="s">
        <v>42</v>
      </c>
      <c r="G4" s="6" t="s">
        <v>17</v>
      </c>
    </row>
    <row r="5" spans="1:7" ht="22.5">
      <c r="A5" s="2">
        <v>1</v>
      </c>
      <c r="B5" s="185" t="s">
        <v>320</v>
      </c>
      <c r="C5" s="186" t="s">
        <v>321</v>
      </c>
      <c r="D5" s="187">
        <v>20240</v>
      </c>
      <c r="E5" s="186" t="s">
        <v>86</v>
      </c>
      <c r="F5" s="56">
        <v>1</v>
      </c>
      <c r="G5" s="48">
        <v>3765</v>
      </c>
    </row>
    <row r="6" spans="1:7" ht="22.5">
      <c r="A6" s="3">
        <v>2</v>
      </c>
      <c r="B6" s="185" t="s">
        <v>333</v>
      </c>
      <c r="C6" s="186" t="s">
        <v>334</v>
      </c>
      <c r="D6" s="187">
        <v>20200</v>
      </c>
      <c r="E6" s="186" t="s">
        <v>23</v>
      </c>
      <c r="F6" s="56">
        <v>1</v>
      </c>
      <c r="G6" s="218">
        <v>5025</v>
      </c>
    </row>
    <row r="7" spans="1:7" ht="22.5">
      <c r="A7" s="2">
        <v>3</v>
      </c>
      <c r="B7" s="185" t="s">
        <v>335</v>
      </c>
      <c r="C7" s="186" t="s">
        <v>336</v>
      </c>
      <c r="D7" s="187">
        <v>20600</v>
      </c>
      <c r="E7" s="186" t="s">
        <v>23</v>
      </c>
      <c r="F7" s="56">
        <v>1</v>
      </c>
      <c r="G7" s="218">
        <v>6822</v>
      </c>
    </row>
    <row r="8" spans="1:7" ht="22.5">
      <c r="A8" s="3">
        <v>4</v>
      </c>
      <c r="B8" s="185" t="s">
        <v>337</v>
      </c>
      <c r="C8" s="186" t="s">
        <v>338</v>
      </c>
      <c r="D8" s="187">
        <v>20260</v>
      </c>
      <c r="E8" s="186" t="s">
        <v>76</v>
      </c>
      <c r="F8" s="56">
        <v>1</v>
      </c>
      <c r="G8" s="218">
        <v>11490</v>
      </c>
    </row>
    <row r="9" spans="1:7" ht="22.5">
      <c r="A9" s="2">
        <v>5</v>
      </c>
      <c r="B9" s="182" t="s">
        <v>339</v>
      </c>
      <c r="C9" s="186" t="s">
        <v>66</v>
      </c>
      <c r="D9" s="187">
        <v>20230</v>
      </c>
      <c r="E9" s="186" t="s">
        <v>24</v>
      </c>
      <c r="F9" s="56">
        <v>1</v>
      </c>
      <c r="G9" s="213">
        <v>10500</v>
      </c>
    </row>
    <row r="10" spans="1:7" ht="22.5">
      <c r="A10" s="3">
        <v>6</v>
      </c>
      <c r="B10" s="185" t="s">
        <v>340</v>
      </c>
      <c r="C10" s="186" t="s">
        <v>338</v>
      </c>
      <c r="D10" s="187">
        <v>20260</v>
      </c>
      <c r="E10" s="186" t="s">
        <v>76</v>
      </c>
      <c r="F10" s="56">
        <v>1</v>
      </c>
      <c r="G10" s="218">
        <v>9390</v>
      </c>
    </row>
    <row r="11" spans="1:7" ht="22.5">
      <c r="A11" s="2">
        <v>7</v>
      </c>
      <c r="B11" s="182" t="s">
        <v>341</v>
      </c>
      <c r="C11" s="186" t="s">
        <v>342</v>
      </c>
      <c r="D11" s="187">
        <v>20137</v>
      </c>
      <c r="E11" s="186" t="s">
        <v>80</v>
      </c>
      <c r="F11" s="56">
        <v>1</v>
      </c>
      <c r="G11" s="79">
        <v>832.35</v>
      </c>
    </row>
    <row r="12" spans="1:7" ht="22.5">
      <c r="A12" s="3">
        <v>8</v>
      </c>
      <c r="B12" s="182" t="s">
        <v>343</v>
      </c>
      <c r="C12" s="186" t="s">
        <v>344</v>
      </c>
      <c r="D12" s="187">
        <v>20137</v>
      </c>
      <c r="E12" s="186" t="s">
        <v>75</v>
      </c>
      <c r="F12" s="56">
        <v>1</v>
      </c>
      <c r="G12" s="79">
        <v>2639.85</v>
      </c>
    </row>
    <row r="13" spans="1:7" ht="12.75">
      <c r="A13" s="2">
        <v>9</v>
      </c>
      <c r="B13" s="182" t="s">
        <v>345</v>
      </c>
      <c r="C13" s="186" t="s">
        <v>346</v>
      </c>
      <c r="D13" s="187">
        <v>20090</v>
      </c>
      <c r="E13" s="186" t="s">
        <v>22</v>
      </c>
      <c r="F13" s="56">
        <v>1</v>
      </c>
      <c r="G13" s="79">
        <v>413.55</v>
      </c>
    </row>
    <row r="14" spans="1:7" ht="22.5">
      <c r="A14" s="3">
        <v>10</v>
      </c>
      <c r="B14" s="182" t="s">
        <v>347</v>
      </c>
      <c r="C14" s="186" t="s">
        <v>348</v>
      </c>
      <c r="D14" s="187">
        <v>20240</v>
      </c>
      <c r="E14" s="186" t="s">
        <v>86</v>
      </c>
      <c r="F14" s="56">
        <v>1</v>
      </c>
      <c r="G14" s="213">
        <v>5355</v>
      </c>
    </row>
    <row r="15" spans="1:7" ht="22.5">
      <c r="A15" s="2">
        <v>11</v>
      </c>
      <c r="B15" s="182" t="s">
        <v>349</v>
      </c>
      <c r="C15" s="186" t="s">
        <v>350</v>
      </c>
      <c r="D15" s="187">
        <v>20000</v>
      </c>
      <c r="E15" s="186" t="s">
        <v>22</v>
      </c>
      <c r="F15" s="56">
        <v>1</v>
      </c>
      <c r="G15" s="213">
        <v>3600</v>
      </c>
    </row>
    <row r="16" spans="1:7" ht="12.75">
      <c r="A16" s="3">
        <v>12</v>
      </c>
      <c r="B16" s="182" t="s">
        <v>351</v>
      </c>
      <c r="C16" s="186" t="s">
        <v>317</v>
      </c>
      <c r="D16" s="187">
        <v>20240</v>
      </c>
      <c r="E16" s="186" t="s">
        <v>47</v>
      </c>
      <c r="F16" s="56">
        <v>1</v>
      </c>
      <c r="G16" s="213">
        <v>6780</v>
      </c>
    </row>
    <row r="17" spans="1:7" ht="33.75">
      <c r="A17" s="2">
        <v>13</v>
      </c>
      <c r="B17" s="182" t="s">
        <v>295</v>
      </c>
      <c r="C17" s="186" t="s">
        <v>296</v>
      </c>
      <c r="D17" s="187">
        <v>20110</v>
      </c>
      <c r="E17" s="186" t="s">
        <v>29</v>
      </c>
      <c r="F17" s="56">
        <v>1</v>
      </c>
      <c r="G17" s="213">
        <v>5046.75</v>
      </c>
    </row>
    <row r="18" spans="1:7" ht="12.75">
      <c r="A18" s="3">
        <v>14</v>
      </c>
      <c r="B18" s="182" t="s">
        <v>4753</v>
      </c>
      <c r="C18" s="186" t="s">
        <v>4754</v>
      </c>
      <c r="D18" s="187">
        <v>20166</v>
      </c>
      <c r="E18" s="186" t="s">
        <v>4755</v>
      </c>
      <c r="F18" s="56">
        <v>1</v>
      </c>
      <c r="G18" s="79">
        <v>1170</v>
      </c>
    </row>
    <row r="19" spans="1:7" ht="12.75">
      <c r="A19" s="2">
        <v>15</v>
      </c>
      <c r="B19" s="182" t="s">
        <v>4756</v>
      </c>
      <c r="C19" s="186" t="s">
        <v>4757</v>
      </c>
      <c r="D19" s="187">
        <v>20167</v>
      </c>
      <c r="E19" s="186" t="s">
        <v>3705</v>
      </c>
      <c r="F19" s="56">
        <v>1</v>
      </c>
      <c r="G19" s="79">
        <v>10987.2</v>
      </c>
    </row>
    <row r="20" spans="1:7" ht="22.5">
      <c r="A20" s="3">
        <v>16</v>
      </c>
      <c r="B20" s="182" t="s">
        <v>4758</v>
      </c>
      <c r="C20" s="186" t="s">
        <v>4759</v>
      </c>
      <c r="D20" s="187">
        <v>20213</v>
      </c>
      <c r="E20" s="186" t="s">
        <v>109</v>
      </c>
      <c r="F20" s="56">
        <v>1</v>
      </c>
      <c r="G20" s="79">
        <v>8820</v>
      </c>
    </row>
    <row r="21" spans="1:7" ht="22.5">
      <c r="A21" s="2">
        <v>17</v>
      </c>
      <c r="B21" s="185" t="s">
        <v>4760</v>
      </c>
      <c r="C21" s="186" t="s">
        <v>4761</v>
      </c>
      <c r="D21" s="187">
        <v>20620</v>
      </c>
      <c r="E21" s="186" t="s">
        <v>25</v>
      </c>
      <c r="F21" s="56">
        <v>1</v>
      </c>
      <c r="G21" s="79">
        <v>2526</v>
      </c>
    </row>
    <row r="22" spans="1:7" ht="22.5">
      <c r="A22" s="3">
        <v>18</v>
      </c>
      <c r="B22" s="360" t="s">
        <v>4749</v>
      </c>
      <c r="C22" s="360" t="s">
        <v>4750</v>
      </c>
      <c r="D22" s="360">
        <v>20230</v>
      </c>
      <c r="E22" s="360" t="s">
        <v>221</v>
      </c>
      <c r="F22" s="56">
        <v>1</v>
      </c>
      <c r="G22" s="365">
        <v>16194</v>
      </c>
    </row>
    <row r="23" spans="1:7" ht="12.75">
      <c r="A23" s="2">
        <v>19</v>
      </c>
      <c r="B23" s="185" t="s">
        <v>4762</v>
      </c>
      <c r="C23" s="186" t="s">
        <v>4763</v>
      </c>
      <c r="D23" s="187">
        <v>20290</v>
      </c>
      <c r="E23" s="186" t="s">
        <v>84</v>
      </c>
      <c r="F23" s="56">
        <v>1</v>
      </c>
      <c r="G23" s="79">
        <v>4815</v>
      </c>
    </row>
    <row r="24" spans="1:7" ht="22.5">
      <c r="A24" s="3">
        <v>20</v>
      </c>
      <c r="B24" s="182" t="s">
        <v>4764</v>
      </c>
      <c r="C24" s="360" t="s">
        <v>4765</v>
      </c>
      <c r="D24" s="360">
        <v>20290</v>
      </c>
      <c r="E24" s="360" t="s">
        <v>84</v>
      </c>
      <c r="F24" s="56">
        <v>1</v>
      </c>
      <c r="G24" s="365">
        <v>9360</v>
      </c>
    </row>
    <row r="25" spans="1:7" ht="22.5">
      <c r="A25" s="2">
        <v>21</v>
      </c>
      <c r="B25" s="182" t="s">
        <v>4766</v>
      </c>
      <c r="C25" s="360" t="s">
        <v>4767</v>
      </c>
      <c r="D25" s="360">
        <v>20213</v>
      </c>
      <c r="E25" s="360" t="s">
        <v>81</v>
      </c>
      <c r="F25" s="56">
        <v>1</v>
      </c>
      <c r="G25" s="365">
        <v>10275</v>
      </c>
    </row>
    <row r="26" spans="1:7" ht="12.75">
      <c r="A26" s="3">
        <v>22</v>
      </c>
      <c r="B26" s="360" t="s">
        <v>4768</v>
      </c>
      <c r="C26" s="360" t="s">
        <v>4769</v>
      </c>
      <c r="D26" s="360">
        <v>20600</v>
      </c>
      <c r="E26" s="360" t="s">
        <v>27</v>
      </c>
      <c r="F26" s="56">
        <v>1</v>
      </c>
      <c r="G26" s="365">
        <v>975</v>
      </c>
    </row>
    <row r="27" spans="1:7" ht="22.5">
      <c r="A27" s="2">
        <v>23</v>
      </c>
      <c r="B27" s="360" t="s">
        <v>4723</v>
      </c>
      <c r="C27" s="360" t="s">
        <v>4724</v>
      </c>
      <c r="D27" s="360">
        <v>20214</v>
      </c>
      <c r="E27" s="360" t="s">
        <v>2621</v>
      </c>
      <c r="F27" s="56">
        <v>1</v>
      </c>
      <c r="G27" s="365">
        <v>9000</v>
      </c>
    </row>
    <row r="28" spans="1:7" ht="22.5">
      <c r="A28" s="3">
        <v>24</v>
      </c>
      <c r="B28" s="360" t="s">
        <v>4770</v>
      </c>
      <c r="C28" s="360" t="s">
        <v>4771</v>
      </c>
      <c r="D28" s="360">
        <v>20291</v>
      </c>
      <c r="E28" s="360" t="s">
        <v>4772</v>
      </c>
      <c r="F28" s="56">
        <v>1</v>
      </c>
      <c r="G28" s="365">
        <v>1134</v>
      </c>
    </row>
    <row r="29" spans="1:7" ht="22.5">
      <c r="A29" s="2">
        <v>25</v>
      </c>
      <c r="B29" s="360" t="s">
        <v>4773</v>
      </c>
      <c r="C29" s="360" t="s">
        <v>4774</v>
      </c>
      <c r="D29" s="360">
        <v>20100</v>
      </c>
      <c r="E29" s="360" t="s">
        <v>1075</v>
      </c>
      <c r="F29" s="56">
        <v>1</v>
      </c>
      <c r="G29" s="365">
        <v>7983.72</v>
      </c>
    </row>
    <row r="30" spans="1:7" ht="12.75">
      <c r="A30" s="3">
        <v>26</v>
      </c>
      <c r="B30" s="185" t="s">
        <v>4775</v>
      </c>
      <c r="C30" s="186" t="s">
        <v>4776</v>
      </c>
      <c r="D30" s="187">
        <v>20270</v>
      </c>
      <c r="E30" s="186" t="s">
        <v>720</v>
      </c>
      <c r="F30" s="56">
        <v>1</v>
      </c>
      <c r="G30" s="213">
        <v>6930</v>
      </c>
    </row>
    <row r="31" spans="1:7" ht="12.75">
      <c r="A31" s="2">
        <v>27</v>
      </c>
      <c r="B31" s="182" t="s">
        <v>4777</v>
      </c>
      <c r="C31" s="360" t="s">
        <v>4778</v>
      </c>
      <c r="D31" s="360">
        <v>20230</v>
      </c>
      <c r="E31" s="360" t="s">
        <v>2730</v>
      </c>
      <c r="F31" s="56">
        <v>1</v>
      </c>
      <c r="G31" s="356">
        <v>1467</v>
      </c>
    </row>
    <row r="32" spans="1:7" ht="22.5">
      <c r="A32" s="3">
        <v>28</v>
      </c>
      <c r="B32" s="182" t="s">
        <v>4779</v>
      </c>
      <c r="C32" s="360" t="s">
        <v>4780</v>
      </c>
      <c r="D32" s="360">
        <v>20240</v>
      </c>
      <c r="E32" s="360" t="s">
        <v>86</v>
      </c>
      <c r="F32" s="56">
        <v>1</v>
      </c>
      <c r="G32" s="356">
        <v>5484</v>
      </c>
    </row>
    <row r="33" spans="1:7" ht="22.5">
      <c r="A33" s="2">
        <v>29</v>
      </c>
      <c r="B33" s="360" t="s">
        <v>4781</v>
      </c>
      <c r="C33" s="360" t="s">
        <v>1193</v>
      </c>
      <c r="D33" s="360">
        <v>20213</v>
      </c>
      <c r="E33" s="360" t="s">
        <v>110</v>
      </c>
      <c r="F33" s="56">
        <v>1</v>
      </c>
      <c r="G33" s="365">
        <v>2442</v>
      </c>
    </row>
    <row r="34" spans="1:7" ht="22.5">
      <c r="A34" s="3">
        <v>30</v>
      </c>
      <c r="B34" s="182" t="s">
        <v>4782</v>
      </c>
      <c r="C34" s="360" t="s">
        <v>4783</v>
      </c>
      <c r="D34" s="360">
        <v>20200</v>
      </c>
      <c r="E34" s="360" t="s">
        <v>23</v>
      </c>
      <c r="F34" s="56">
        <v>1</v>
      </c>
      <c r="G34" s="365">
        <v>3144</v>
      </c>
    </row>
    <row r="35" spans="1:7" ht="22.5">
      <c r="A35" s="2">
        <v>31</v>
      </c>
      <c r="B35" s="182" t="s">
        <v>4784</v>
      </c>
      <c r="C35" s="360" t="s">
        <v>4785</v>
      </c>
      <c r="D35" s="360">
        <v>20293</v>
      </c>
      <c r="E35" s="360" t="s">
        <v>4772</v>
      </c>
      <c r="F35" s="56">
        <v>1</v>
      </c>
      <c r="G35" s="365">
        <v>1242</v>
      </c>
    </row>
    <row r="36" spans="1:7" ht="22.5">
      <c r="A36" s="3">
        <v>32</v>
      </c>
      <c r="B36" s="360" t="s">
        <v>4786</v>
      </c>
      <c r="C36" s="360" t="s">
        <v>4787</v>
      </c>
      <c r="D36" s="360">
        <v>20144</v>
      </c>
      <c r="E36" s="360" t="s">
        <v>653</v>
      </c>
      <c r="F36" s="56">
        <v>1</v>
      </c>
      <c r="G36" s="365">
        <v>1099.95</v>
      </c>
    </row>
    <row r="37" spans="1:7" ht="12.75">
      <c r="A37" s="2">
        <v>33</v>
      </c>
      <c r="B37" s="360" t="s">
        <v>4788</v>
      </c>
      <c r="C37" s="360" t="s">
        <v>4789</v>
      </c>
      <c r="D37" s="360">
        <v>20113</v>
      </c>
      <c r="E37" s="360" t="s">
        <v>1668</v>
      </c>
      <c r="F37" s="56">
        <v>1</v>
      </c>
      <c r="G37" s="365">
        <v>515.55</v>
      </c>
    </row>
    <row r="38" spans="1:7" ht="22.5">
      <c r="A38" s="3">
        <v>34</v>
      </c>
      <c r="B38" s="219" t="s">
        <v>4790</v>
      </c>
      <c r="C38" s="379" t="s">
        <v>4791</v>
      </c>
      <c r="D38" s="379">
        <v>20000</v>
      </c>
      <c r="E38" s="379" t="s">
        <v>22</v>
      </c>
      <c r="F38" s="56">
        <v>1</v>
      </c>
      <c r="G38" s="416">
        <v>1993.05</v>
      </c>
    </row>
    <row r="39" spans="1:7" ht="22.5">
      <c r="A39" s="2">
        <v>35</v>
      </c>
      <c r="B39" s="360" t="s">
        <v>4792</v>
      </c>
      <c r="C39" s="360" t="s">
        <v>4793</v>
      </c>
      <c r="D39" s="360">
        <v>20240</v>
      </c>
      <c r="E39" s="360" t="s">
        <v>86</v>
      </c>
      <c r="F39" s="56">
        <v>1</v>
      </c>
      <c r="G39" s="365">
        <v>5271</v>
      </c>
    </row>
    <row r="40" spans="1:7" ht="22.5">
      <c r="A40" s="3">
        <v>36</v>
      </c>
      <c r="B40" s="360" t="s">
        <v>5149</v>
      </c>
      <c r="C40" s="360" t="s">
        <v>5150</v>
      </c>
      <c r="D40" s="360">
        <v>20221</v>
      </c>
      <c r="E40" s="360" t="s">
        <v>5151</v>
      </c>
      <c r="F40" s="56">
        <v>1</v>
      </c>
      <c r="G40" s="365">
        <v>5490</v>
      </c>
    </row>
    <row r="41" spans="1:7" ht="12.75">
      <c r="A41" s="2">
        <v>37</v>
      </c>
      <c r="B41" s="383" t="s">
        <v>5152</v>
      </c>
      <c r="C41" s="360" t="s">
        <v>4918</v>
      </c>
      <c r="D41" s="360">
        <v>20260</v>
      </c>
      <c r="E41" s="360" t="s">
        <v>76</v>
      </c>
      <c r="F41" s="56">
        <v>1</v>
      </c>
      <c r="G41" s="365">
        <v>4500</v>
      </c>
    </row>
    <row r="42" spans="1:7" ht="22.5">
      <c r="A42" s="3">
        <v>38</v>
      </c>
      <c r="B42" s="360" t="s">
        <v>5153</v>
      </c>
      <c r="C42" s="360" t="s">
        <v>5154</v>
      </c>
      <c r="D42" s="360">
        <v>20240</v>
      </c>
      <c r="E42" s="360" t="s">
        <v>86</v>
      </c>
      <c r="F42" s="56">
        <v>1</v>
      </c>
      <c r="G42" s="365">
        <v>3576</v>
      </c>
    </row>
    <row r="43" spans="1:7" ht="12.75">
      <c r="A43" s="2">
        <v>39</v>
      </c>
      <c r="B43" s="383" t="s">
        <v>5155</v>
      </c>
      <c r="C43" s="360" t="s">
        <v>1534</v>
      </c>
      <c r="D43" s="360">
        <v>20270</v>
      </c>
      <c r="E43" s="360" t="s">
        <v>720</v>
      </c>
      <c r="F43" s="56">
        <v>1</v>
      </c>
      <c r="G43" s="365">
        <v>4026</v>
      </c>
    </row>
    <row r="44" spans="1:7" ht="13.5" thickBot="1">
      <c r="A44" s="3">
        <v>40</v>
      </c>
      <c r="B44" s="106"/>
      <c r="C44" s="107"/>
      <c r="D44" s="108"/>
      <c r="E44" s="241"/>
      <c r="F44" s="191"/>
      <c r="G44" s="188"/>
    </row>
    <row r="45" spans="5:7" ht="20.25" customHeight="1" thickBot="1">
      <c r="E45" s="427" t="s">
        <v>40</v>
      </c>
      <c r="F45" s="406">
        <f>SUM(F5:F44)</f>
        <v>39</v>
      </c>
      <c r="G45" s="491">
        <f>SUM(G5:G44)</f>
        <v>202079.97</v>
      </c>
    </row>
    <row r="46" ht="22.5" customHeight="1"/>
  </sheetData>
  <sheetProtection/>
  <autoFilter ref="B4:B45"/>
  <mergeCells count="1">
    <mergeCell ref="B2:E2"/>
  </mergeCells>
  <printOptions/>
  <pageMargins left="0.8267716535433072" right="0.3937007874015748" top="0.31496062992125984" bottom="0.2755905511811024" header="0.1968503937007874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32" sqref="I32"/>
    </sheetView>
  </sheetViews>
  <sheetFormatPr defaultColWidth="11.421875" defaultRowHeight="12.75"/>
  <cols>
    <col min="1" max="1" width="3.00390625" style="0" bestFit="1" customWidth="1"/>
    <col min="2" max="2" width="18.140625" style="0" customWidth="1"/>
    <col min="3" max="3" width="13.57421875" style="0" customWidth="1"/>
    <col min="4" max="4" width="6.00390625" style="0" bestFit="1" customWidth="1"/>
    <col min="5" max="5" width="15.28125" style="0" customWidth="1"/>
    <col min="6" max="6" width="11.7109375" style="0" bestFit="1" customWidth="1"/>
  </cols>
  <sheetData>
    <row r="1" spans="3:6" ht="13.5" thickBot="1">
      <c r="C1" s="1"/>
      <c r="D1" s="1"/>
      <c r="E1" s="1"/>
      <c r="F1" s="1"/>
    </row>
    <row r="2" spans="2:6" ht="13.5" thickBot="1">
      <c r="B2" s="609" t="s">
        <v>458</v>
      </c>
      <c r="C2" s="610"/>
      <c r="D2" s="610"/>
      <c r="E2" s="611"/>
      <c r="F2" s="1"/>
    </row>
    <row r="3" spans="2:6" ht="13.5" thickBot="1">
      <c r="B3" s="1"/>
      <c r="C3" s="1"/>
      <c r="D3" s="1"/>
      <c r="E3" s="1"/>
      <c r="F3" s="1"/>
    </row>
    <row r="4" spans="1:6" ht="27" customHeight="1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6" t="s">
        <v>17</v>
      </c>
    </row>
    <row r="5" spans="1:6" ht="36" customHeight="1">
      <c r="A5" s="3">
        <v>1</v>
      </c>
      <c r="B5" s="185" t="s">
        <v>362</v>
      </c>
      <c r="C5" s="186" t="s">
        <v>363</v>
      </c>
      <c r="D5" s="187">
        <v>20000</v>
      </c>
      <c r="E5" s="186" t="s">
        <v>22</v>
      </c>
      <c r="F5" s="110">
        <v>1638.9</v>
      </c>
    </row>
    <row r="6" spans="1:6" ht="22.5">
      <c r="A6" s="2">
        <v>2</v>
      </c>
      <c r="B6" s="185" t="s">
        <v>364</v>
      </c>
      <c r="C6" s="186" t="s">
        <v>365</v>
      </c>
      <c r="D6" s="187">
        <v>20176</v>
      </c>
      <c r="E6" s="186" t="s">
        <v>366</v>
      </c>
      <c r="F6" s="110">
        <v>265.05</v>
      </c>
    </row>
    <row r="7" spans="1:6" ht="22.5">
      <c r="A7" s="3">
        <v>3</v>
      </c>
      <c r="B7" s="185" t="s">
        <v>69</v>
      </c>
      <c r="C7" s="186" t="s">
        <v>346</v>
      </c>
      <c r="D7" s="187">
        <v>20090</v>
      </c>
      <c r="E7" s="186" t="s">
        <v>22</v>
      </c>
      <c r="F7" s="110">
        <v>1264.8</v>
      </c>
    </row>
    <row r="8" spans="1:6" ht="33.75">
      <c r="A8" s="2">
        <v>4</v>
      </c>
      <c r="B8" s="185" t="s">
        <v>114</v>
      </c>
      <c r="C8" s="186" t="s">
        <v>367</v>
      </c>
      <c r="D8" s="187">
        <v>20200</v>
      </c>
      <c r="E8" s="186" t="s">
        <v>23</v>
      </c>
      <c r="F8" s="48">
        <v>4068</v>
      </c>
    </row>
    <row r="9" spans="1:6" ht="33.75">
      <c r="A9" s="3">
        <v>5</v>
      </c>
      <c r="B9" s="219" t="s">
        <v>1855</v>
      </c>
      <c r="C9" s="220" t="s">
        <v>1856</v>
      </c>
      <c r="D9" s="221">
        <v>75007</v>
      </c>
      <c r="E9" s="220" t="s">
        <v>1857</v>
      </c>
      <c r="F9" s="79">
        <v>6804</v>
      </c>
    </row>
    <row r="10" spans="1:6" ht="67.5">
      <c r="A10" s="2">
        <v>6</v>
      </c>
      <c r="B10" s="219" t="s">
        <v>1863</v>
      </c>
      <c r="C10" s="220" t="s">
        <v>3996</v>
      </c>
      <c r="D10" s="221" t="s">
        <v>1864</v>
      </c>
      <c r="E10" s="220" t="s">
        <v>1865</v>
      </c>
      <c r="F10" s="110">
        <v>2964</v>
      </c>
    </row>
    <row r="11" spans="1:6" ht="12.75">
      <c r="A11" s="3">
        <v>7</v>
      </c>
      <c r="B11" s="360" t="s">
        <v>4794</v>
      </c>
      <c r="C11" s="360" t="s">
        <v>4795</v>
      </c>
      <c r="D11" s="360">
        <v>20620</v>
      </c>
      <c r="E11" s="360" t="s">
        <v>25</v>
      </c>
      <c r="F11" s="79">
        <v>4176</v>
      </c>
    </row>
    <row r="12" spans="1:6" ht="22.5">
      <c r="A12" s="2">
        <v>8</v>
      </c>
      <c r="B12" s="360" t="s">
        <v>4796</v>
      </c>
      <c r="C12" s="360" t="s">
        <v>4797</v>
      </c>
      <c r="D12" s="360">
        <v>20620</v>
      </c>
      <c r="E12" s="360" t="s">
        <v>25</v>
      </c>
      <c r="F12" s="79">
        <v>4344</v>
      </c>
    </row>
    <row r="13" spans="1:6" ht="12.75">
      <c r="A13" s="3">
        <v>9</v>
      </c>
      <c r="B13" s="185"/>
      <c r="C13" s="186"/>
      <c r="D13" s="187"/>
      <c r="E13" s="223"/>
      <c r="F13" s="188"/>
    </row>
    <row r="14" spans="1:6" ht="12.75">
      <c r="A14" s="2">
        <v>10</v>
      </c>
      <c r="B14" s="185"/>
      <c r="C14" s="186"/>
      <c r="D14" s="187"/>
      <c r="E14" s="223"/>
      <c r="F14" s="188"/>
    </row>
    <row r="15" spans="1:6" ht="12.75">
      <c r="A15" s="3">
        <v>11</v>
      </c>
      <c r="B15" s="185"/>
      <c r="C15" s="186"/>
      <c r="D15" s="187"/>
      <c r="E15" s="223"/>
      <c r="F15" s="188"/>
    </row>
    <row r="16" spans="1:6" ht="12.75">
      <c r="A16" s="2">
        <v>12</v>
      </c>
      <c r="B16" s="185"/>
      <c r="C16" s="186"/>
      <c r="D16" s="187"/>
      <c r="E16" s="223"/>
      <c r="F16" s="188"/>
    </row>
    <row r="17" spans="1:6" ht="12.75">
      <c r="A17" s="3">
        <v>13</v>
      </c>
      <c r="B17" s="185"/>
      <c r="C17" s="186"/>
      <c r="D17" s="187"/>
      <c r="E17" s="223"/>
      <c r="F17" s="188"/>
    </row>
    <row r="18" spans="1:6" ht="13.5" thickBot="1">
      <c r="A18" s="2">
        <v>14</v>
      </c>
      <c r="B18" s="185"/>
      <c r="C18" s="186"/>
      <c r="D18" s="187"/>
      <c r="E18" s="223"/>
      <c r="F18" s="226"/>
    </row>
    <row r="19" spans="5:6" ht="19.5" customHeight="1" thickBot="1">
      <c r="E19" s="427" t="s">
        <v>40</v>
      </c>
      <c r="F19" s="203">
        <f>SUM(F5:F18)</f>
        <v>25524.75</v>
      </c>
    </row>
    <row r="20" ht="19.5" customHeight="1"/>
  </sheetData>
  <sheetProtection/>
  <autoFilter ref="B4:B18"/>
  <mergeCells count="1">
    <mergeCell ref="B2:E2"/>
  </mergeCells>
  <printOptions/>
  <pageMargins left="0.5511811023622047" right="0.1968503937007874" top="0.9055118110236221" bottom="0.31496062992125984" header="0.1968503937007874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5.8515625" style="0" customWidth="1"/>
    <col min="2" max="2" width="15.421875" style="0" customWidth="1"/>
    <col min="3" max="3" width="18.00390625" style="0" customWidth="1"/>
    <col min="4" max="4" width="6.00390625" style="0" bestFit="1" customWidth="1"/>
    <col min="6" max="6" width="17.140625" style="0" customWidth="1"/>
  </cols>
  <sheetData>
    <row r="1" spans="3:5" ht="13.5" thickBot="1">
      <c r="C1" s="1"/>
      <c r="D1" s="1"/>
      <c r="E1" s="1"/>
    </row>
    <row r="2" spans="2:6" ht="13.5" thickBot="1">
      <c r="B2" s="612" t="s">
        <v>447</v>
      </c>
      <c r="C2" s="613"/>
      <c r="D2" s="613"/>
      <c r="E2" s="613"/>
      <c r="F2" s="614"/>
    </row>
    <row r="3" ht="13.5" thickBot="1"/>
    <row r="4" spans="1:6" ht="13.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6" t="s">
        <v>17</v>
      </c>
    </row>
    <row r="5" spans="1:6" ht="22.5">
      <c r="A5" s="2">
        <v>1</v>
      </c>
      <c r="B5" s="182" t="s">
        <v>289</v>
      </c>
      <c r="C5" s="183" t="s">
        <v>290</v>
      </c>
      <c r="D5" s="184">
        <v>20260</v>
      </c>
      <c r="E5" s="183" t="s">
        <v>76</v>
      </c>
      <c r="F5" s="77">
        <v>1422.72</v>
      </c>
    </row>
    <row r="6" spans="1:6" ht="22.5">
      <c r="A6" s="3">
        <v>2</v>
      </c>
      <c r="B6" s="182" t="s">
        <v>291</v>
      </c>
      <c r="C6" s="186" t="s">
        <v>292</v>
      </c>
      <c r="D6" s="187">
        <v>20600</v>
      </c>
      <c r="E6" s="186" t="s">
        <v>23</v>
      </c>
      <c r="F6" s="213">
        <v>14966.55</v>
      </c>
    </row>
    <row r="7" spans="1:6" ht="22.5">
      <c r="A7" s="3">
        <v>3</v>
      </c>
      <c r="B7" s="182" t="s">
        <v>293</v>
      </c>
      <c r="C7" s="186" t="s">
        <v>294</v>
      </c>
      <c r="D7" s="187">
        <v>20000</v>
      </c>
      <c r="E7" s="186" t="s">
        <v>22</v>
      </c>
      <c r="F7" s="79">
        <v>1022.5</v>
      </c>
    </row>
    <row r="8" spans="1:6" ht="33.75">
      <c r="A8" s="3">
        <v>4</v>
      </c>
      <c r="B8" s="182" t="s">
        <v>295</v>
      </c>
      <c r="C8" s="186" t="s">
        <v>296</v>
      </c>
      <c r="D8" s="187">
        <v>20110</v>
      </c>
      <c r="E8" s="186" t="s">
        <v>29</v>
      </c>
      <c r="F8" s="54">
        <v>304</v>
      </c>
    </row>
    <row r="9" spans="1:6" ht="22.5">
      <c r="A9" s="3">
        <v>5</v>
      </c>
      <c r="B9" s="182" t="s">
        <v>4756</v>
      </c>
      <c r="C9" s="186" t="s">
        <v>4757</v>
      </c>
      <c r="D9" s="187">
        <v>20167</v>
      </c>
      <c r="E9" s="186" t="s">
        <v>3705</v>
      </c>
      <c r="F9" s="496">
        <v>683</v>
      </c>
    </row>
    <row r="10" spans="1:6" ht="22.5">
      <c r="A10" s="3">
        <v>6</v>
      </c>
      <c r="B10" s="360" t="s">
        <v>4749</v>
      </c>
      <c r="C10" s="360" t="s">
        <v>4750</v>
      </c>
      <c r="D10" s="360">
        <v>20230</v>
      </c>
      <c r="E10" s="360" t="s">
        <v>221</v>
      </c>
      <c r="F10" s="78">
        <v>4803.51</v>
      </c>
    </row>
    <row r="11" spans="1:6" ht="22.5">
      <c r="A11" s="3">
        <v>7</v>
      </c>
      <c r="B11" s="219" t="s">
        <v>4790</v>
      </c>
      <c r="C11" s="379" t="s">
        <v>4791</v>
      </c>
      <c r="D11" s="379">
        <v>20000</v>
      </c>
      <c r="E11" s="379" t="s">
        <v>22</v>
      </c>
      <c r="F11" s="497">
        <v>403.6</v>
      </c>
    </row>
    <row r="12" spans="1:6" ht="12.75">
      <c r="A12" s="3">
        <v>8</v>
      </c>
      <c r="B12" s="3"/>
      <c r="C12" s="3"/>
      <c r="D12" s="3"/>
      <c r="E12" s="494"/>
      <c r="F12" s="495"/>
    </row>
    <row r="13" spans="1:6" ht="12.75">
      <c r="A13" s="3">
        <v>9</v>
      </c>
      <c r="B13" s="3"/>
      <c r="C13" s="3"/>
      <c r="D13" s="3"/>
      <c r="E13" s="494"/>
      <c r="F13" s="495"/>
    </row>
    <row r="14" spans="1:6" ht="12.75">
      <c r="A14" s="3">
        <v>10</v>
      </c>
      <c r="B14" s="3"/>
      <c r="C14" s="3"/>
      <c r="D14" s="3"/>
      <c r="E14" s="494"/>
      <c r="F14" s="495"/>
    </row>
    <row r="15" spans="1:6" ht="13.5" thickBot="1">
      <c r="A15" s="3">
        <v>11</v>
      </c>
      <c r="B15" s="83"/>
      <c r="C15" s="83"/>
      <c r="D15" s="83"/>
      <c r="E15" s="492"/>
      <c r="F15" s="207"/>
    </row>
    <row r="16" spans="1:6" ht="13.5" thickBot="1">
      <c r="A16" s="5"/>
      <c r="B16" s="493"/>
      <c r="C16" s="493"/>
      <c r="D16" s="493"/>
      <c r="E16" s="427" t="s">
        <v>40</v>
      </c>
      <c r="F16" s="408">
        <f>SUM(F5:F15)</f>
        <v>23605.879999999997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K4" sqref="K4"/>
    </sheetView>
  </sheetViews>
  <sheetFormatPr defaultColWidth="11.421875" defaultRowHeight="12.75"/>
  <cols>
    <col min="1" max="1" width="3.00390625" style="0" bestFit="1" customWidth="1"/>
    <col min="2" max="2" width="15.57421875" style="0" customWidth="1"/>
    <col min="3" max="3" width="13.8515625" style="0" customWidth="1"/>
    <col min="4" max="4" width="6.00390625" style="0" bestFit="1" customWidth="1"/>
    <col min="5" max="5" width="13.57421875" style="0" customWidth="1"/>
    <col min="6" max="7" width="10.7109375" style="0" bestFit="1" customWidth="1"/>
    <col min="8" max="8" width="13.28125" style="0" customWidth="1"/>
    <col min="9" max="9" width="11.00390625" style="0" customWidth="1"/>
    <col min="10" max="10" width="12.140625" style="0" customWidth="1"/>
    <col min="11" max="11" width="11.8515625" style="0" bestFit="1" customWidth="1"/>
    <col min="12" max="12" width="13.140625" style="0" customWidth="1"/>
    <col min="13" max="13" width="11.8515625" style="0" bestFit="1" customWidth="1"/>
  </cols>
  <sheetData>
    <row r="1" spans="3:12" ht="13.5" thickBot="1"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21.75" customHeight="1" thickBot="1">
      <c r="B2" s="600" t="s">
        <v>466</v>
      </c>
      <c r="C2" s="605"/>
      <c r="D2" s="605"/>
      <c r="E2" s="605"/>
      <c r="F2" s="605"/>
      <c r="G2" s="605"/>
      <c r="H2" s="605"/>
      <c r="I2" s="605"/>
      <c r="J2" s="608"/>
      <c r="K2" s="1"/>
      <c r="L2" s="1"/>
    </row>
    <row r="3" ht="13.5" thickBot="1"/>
    <row r="4" spans="1:13" ht="77.2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86" t="s">
        <v>107</v>
      </c>
      <c r="G4" s="19" t="s">
        <v>43</v>
      </c>
      <c r="H4" s="86" t="s">
        <v>402</v>
      </c>
      <c r="I4" s="19" t="s">
        <v>426</v>
      </c>
      <c r="J4" s="86" t="s">
        <v>111</v>
      </c>
      <c r="K4" s="86" t="s">
        <v>112</v>
      </c>
      <c r="L4" s="86" t="s">
        <v>403</v>
      </c>
      <c r="M4" s="86" t="s">
        <v>427</v>
      </c>
    </row>
    <row r="5" spans="1:13" ht="22.5">
      <c r="A5" s="2">
        <v>1</v>
      </c>
      <c r="B5" s="235" t="s">
        <v>396</v>
      </c>
      <c r="C5" s="223" t="s">
        <v>397</v>
      </c>
      <c r="D5" s="222">
        <v>20240</v>
      </c>
      <c r="E5" s="223" t="s">
        <v>86</v>
      </c>
      <c r="F5" s="185"/>
      <c r="G5" s="185"/>
      <c r="H5" s="185"/>
      <c r="I5" s="185">
        <v>200</v>
      </c>
      <c r="J5" s="79"/>
      <c r="K5" s="79"/>
      <c r="L5" s="416"/>
      <c r="M5" s="79">
        <v>16722</v>
      </c>
    </row>
    <row r="6" spans="1:13" ht="24" customHeight="1">
      <c r="A6" s="3">
        <v>2</v>
      </c>
      <c r="B6" s="235" t="s">
        <v>398</v>
      </c>
      <c r="C6" s="223" t="s">
        <v>399</v>
      </c>
      <c r="D6" s="222">
        <v>20241</v>
      </c>
      <c r="E6" s="223" t="s">
        <v>86</v>
      </c>
      <c r="F6" s="185"/>
      <c r="G6" s="185"/>
      <c r="H6" s="185"/>
      <c r="I6" s="185">
        <v>199</v>
      </c>
      <c r="J6" s="416"/>
      <c r="K6" s="79"/>
      <c r="L6" s="416"/>
      <c r="M6" s="79">
        <v>16638.39</v>
      </c>
    </row>
    <row r="7" spans="1:13" ht="29.25" customHeight="1">
      <c r="A7" s="2">
        <v>3</v>
      </c>
      <c r="B7" s="185" t="s">
        <v>400</v>
      </c>
      <c r="C7" s="186" t="s">
        <v>108</v>
      </c>
      <c r="D7" s="187">
        <v>20090</v>
      </c>
      <c r="E7" s="186" t="s">
        <v>22</v>
      </c>
      <c r="F7" s="185"/>
      <c r="G7" s="185"/>
      <c r="H7" s="185"/>
      <c r="I7" s="185">
        <v>32</v>
      </c>
      <c r="J7" s="79"/>
      <c r="K7" s="110"/>
      <c r="L7" s="416"/>
      <c r="M7" s="110">
        <v>2675.52</v>
      </c>
    </row>
    <row r="8" spans="1:13" ht="29.25" customHeight="1">
      <c r="A8" s="3">
        <v>4</v>
      </c>
      <c r="B8" s="182" t="s">
        <v>401</v>
      </c>
      <c r="C8" s="186" t="s">
        <v>28</v>
      </c>
      <c r="D8" s="187">
        <v>20110</v>
      </c>
      <c r="E8" s="186" t="s">
        <v>29</v>
      </c>
      <c r="F8" s="185"/>
      <c r="G8" s="185">
        <v>15</v>
      </c>
      <c r="H8" s="185"/>
      <c r="I8" s="185"/>
      <c r="J8" s="79"/>
      <c r="K8" s="110">
        <v>1254.15</v>
      </c>
      <c r="L8" s="416"/>
      <c r="M8" s="416"/>
    </row>
    <row r="9" spans="1:13" ht="29.25" customHeight="1">
      <c r="A9" s="2">
        <v>5</v>
      </c>
      <c r="B9" s="185" t="s">
        <v>95</v>
      </c>
      <c r="C9" s="186" t="s">
        <v>96</v>
      </c>
      <c r="D9" s="187">
        <v>20137</v>
      </c>
      <c r="E9" s="186" t="s">
        <v>80</v>
      </c>
      <c r="F9" s="509"/>
      <c r="G9" s="510">
        <v>18</v>
      </c>
      <c r="H9" s="510"/>
      <c r="I9" s="510"/>
      <c r="J9" s="416"/>
      <c r="K9" s="110">
        <v>1504.98</v>
      </c>
      <c r="L9" s="511"/>
      <c r="M9" s="511"/>
    </row>
    <row r="10" spans="1:13" ht="29.25" customHeight="1">
      <c r="A10" s="3">
        <v>6</v>
      </c>
      <c r="B10" s="182" t="s">
        <v>716</v>
      </c>
      <c r="C10" s="186" t="s">
        <v>28</v>
      </c>
      <c r="D10" s="187">
        <v>20129</v>
      </c>
      <c r="E10" s="186" t="s">
        <v>717</v>
      </c>
      <c r="F10" s="509"/>
      <c r="G10" s="510"/>
      <c r="H10" s="510">
        <v>47</v>
      </c>
      <c r="I10" s="510"/>
      <c r="J10" s="416"/>
      <c r="K10" s="512"/>
      <c r="L10" s="110">
        <v>3929.67</v>
      </c>
      <c r="M10" s="512"/>
    </row>
    <row r="11" spans="1:13" ht="29.25" customHeight="1">
      <c r="A11" s="2">
        <v>7</v>
      </c>
      <c r="B11" s="182" t="s">
        <v>285</v>
      </c>
      <c r="C11" s="186" t="s">
        <v>96</v>
      </c>
      <c r="D11" s="187">
        <v>20137</v>
      </c>
      <c r="E11" s="186" t="s">
        <v>80</v>
      </c>
      <c r="F11" s="509"/>
      <c r="G11" s="510">
        <v>33</v>
      </c>
      <c r="H11" s="510"/>
      <c r="I11" s="510"/>
      <c r="J11" s="416"/>
      <c r="K11" s="110">
        <v>2759.13</v>
      </c>
      <c r="L11" s="512"/>
      <c r="M11" s="512"/>
    </row>
    <row r="12" spans="1:13" ht="29.25" customHeight="1">
      <c r="A12" s="3">
        <v>8</v>
      </c>
      <c r="B12" s="219" t="s">
        <v>718</v>
      </c>
      <c r="C12" s="186" t="s">
        <v>719</v>
      </c>
      <c r="D12" s="187">
        <v>20270</v>
      </c>
      <c r="E12" s="186" t="s">
        <v>720</v>
      </c>
      <c r="F12" s="509"/>
      <c r="G12" s="510">
        <v>67</v>
      </c>
      <c r="H12" s="510"/>
      <c r="I12" s="510"/>
      <c r="J12" s="416"/>
      <c r="K12" s="512">
        <v>8403.14</v>
      </c>
      <c r="L12" s="512"/>
      <c r="M12" s="512"/>
    </row>
    <row r="13" spans="1:13" ht="29.25" customHeight="1">
      <c r="A13" s="2">
        <v>9</v>
      </c>
      <c r="B13" s="219" t="s">
        <v>721</v>
      </c>
      <c r="C13" s="373" t="s">
        <v>722</v>
      </c>
      <c r="D13" s="373">
        <v>20225</v>
      </c>
      <c r="E13" s="373" t="s">
        <v>723</v>
      </c>
      <c r="F13" s="509"/>
      <c r="G13" s="510">
        <v>3</v>
      </c>
      <c r="H13" s="510"/>
      <c r="I13" s="510"/>
      <c r="J13" s="416"/>
      <c r="K13" s="512">
        <v>376.26</v>
      </c>
      <c r="L13" s="512"/>
      <c r="M13" s="512"/>
    </row>
    <row r="14" spans="1:13" ht="29.25" customHeight="1">
      <c r="A14" s="3">
        <v>10</v>
      </c>
      <c r="B14" s="219" t="s">
        <v>724</v>
      </c>
      <c r="C14" s="373" t="s">
        <v>28</v>
      </c>
      <c r="D14" s="373">
        <v>20190</v>
      </c>
      <c r="E14" s="373" t="s">
        <v>725</v>
      </c>
      <c r="F14" s="509">
        <v>1</v>
      </c>
      <c r="G14" s="510"/>
      <c r="H14" s="510"/>
      <c r="I14" s="510"/>
      <c r="J14" s="416">
        <v>1000</v>
      </c>
      <c r="K14" s="79"/>
      <c r="L14" s="79"/>
      <c r="M14" s="79"/>
    </row>
    <row r="15" spans="1:13" ht="29.25" customHeight="1">
      <c r="A15" s="2">
        <v>11</v>
      </c>
      <c r="B15" s="219" t="s">
        <v>726</v>
      </c>
      <c r="C15" s="186" t="s">
        <v>727</v>
      </c>
      <c r="D15" s="187">
        <v>20200</v>
      </c>
      <c r="E15" s="186" t="s">
        <v>23</v>
      </c>
      <c r="F15" s="509"/>
      <c r="G15" s="510">
        <v>252</v>
      </c>
      <c r="H15" s="510"/>
      <c r="I15" s="510"/>
      <c r="J15" s="416"/>
      <c r="K15" s="78">
        <v>31605.84</v>
      </c>
      <c r="L15" s="78"/>
      <c r="M15" s="78"/>
    </row>
    <row r="16" spans="1:13" ht="29.25" customHeight="1">
      <c r="A16" s="3">
        <v>12</v>
      </c>
      <c r="B16" s="523" t="s">
        <v>4917</v>
      </c>
      <c r="C16" s="185" t="s">
        <v>4918</v>
      </c>
      <c r="D16" s="24">
        <v>20259</v>
      </c>
      <c r="E16" s="24" t="s">
        <v>4919</v>
      </c>
      <c r="F16" s="509"/>
      <c r="G16" s="510">
        <v>3</v>
      </c>
      <c r="H16" s="510"/>
      <c r="I16" s="510"/>
      <c r="J16" s="416"/>
      <c r="K16" s="79">
        <v>376.26</v>
      </c>
      <c r="L16" s="78"/>
      <c r="M16" s="78"/>
    </row>
    <row r="17" spans="1:13" ht="29.25" customHeight="1">
      <c r="A17" s="2">
        <v>13</v>
      </c>
      <c r="B17" s="185" t="s">
        <v>4920</v>
      </c>
      <c r="C17" s="185" t="s">
        <v>4918</v>
      </c>
      <c r="D17" s="185">
        <v>20226</v>
      </c>
      <c r="E17" s="185" t="s">
        <v>4921</v>
      </c>
      <c r="F17" s="509"/>
      <c r="G17" s="510">
        <v>1</v>
      </c>
      <c r="H17" s="510"/>
      <c r="I17" s="510"/>
      <c r="J17" s="416"/>
      <c r="K17" s="79">
        <v>125.42</v>
      </c>
      <c r="L17" s="78"/>
      <c r="M17" s="78"/>
    </row>
    <row r="18" spans="1:13" ht="33.75">
      <c r="A18" s="3">
        <v>14</v>
      </c>
      <c r="B18" s="182" t="s">
        <v>4922</v>
      </c>
      <c r="C18" s="185" t="s">
        <v>4918</v>
      </c>
      <c r="D18" s="185">
        <v>20220</v>
      </c>
      <c r="E18" s="235" t="s">
        <v>2000</v>
      </c>
      <c r="F18" s="509"/>
      <c r="G18" s="510">
        <v>1</v>
      </c>
      <c r="H18" s="510"/>
      <c r="I18" s="510"/>
      <c r="J18" s="416"/>
      <c r="K18" s="79">
        <v>83.61</v>
      </c>
      <c r="L18" s="78"/>
      <c r="M18" s="78"/>
    </row>
    <row r="19" spans="1:13" ht="29.25" customHeight="1">
      <c r="A19" s="2">
        <v>15</v>
      </c>
      <c r="B19" s="182" t="s">
        <v>4923</v>
      </c>
      <c r="C19" s="185" t="s">
        <v>4918</v>
      </c>
      <c r="D19" s="185">
        <v>20220</v>
      </c>
      <c r="E19" s="235" t="s">
        <v>2081</v>
      </c>
      <c r="F19" s="509"/>
      <c r="G19" s="510">
        <v>3</v>
      </c>
      <c r="H19" s="510"/>
      <c r="I19" s="510"/>
      <c r="J19" s="416"/>
      <c r="K19" s="79">
        <v>376.26</v>
      </c>
      <c r="L19" s="78"/>
      <c r="M19" s="78"/>
    </row>
    <row r="20" spans="1:13" ht="29.25" customHeight="1">
      <c r="A20" s="3">
        <v>16</v>
      </c>
      <c r="B20" s="182" t="s">
        <v>4924</v>
      </c>
      <c r="C20" s="185" t="s">
        <v>4918</v>
      </c>
      <c r="D20" s="185">
        <v>20218</v>
      </c>
      <c r="E20" s="185" t="s">
        <v>2369</v>
      </c>
      <c r="F20" s="509"/>
      <c r="G20" s="510">
        <v>1</v>
      </c>
      <c r="H20" s="510"/>
      <c r="I20" s="510"/>
      <c r="J20" s="416"/>
      <c r="K20" s="79">
        <v>125.42</v>
      </c>
      <c r="L20" s="78"/>
      <c r="M20" s="78"/>
    </row>
    <row r="21" spans="1:13" ht="29.25" customHeight="1">
      <c r="A21" s="2">
        <v>17</v>
      </c>
      <c r="B21" s="182" t="s">
        <v>4925</v>
      </c>
      <c r="C21" s="185" t="s">
        <v>4918</v>
      </c>
      <c r="D21" s="185">
        <v>20256</v>
      </c>
      <c r="E21" s="185" t="s">
        <v>498</v>
      </c>
      <c r="F21" s="509"/>
      <c r="G21" s="510">
        <v>2</v>
      </c>
      <c r="H21" s="510"/>
      <c r="I21" s="510"/>
      <c r="J21" s="416"/>
      <c r="K21" s="79">
        <v>167.22</v>
      </c>
      <c r="L21" s="78"/>
      <c r="M21" s="78"/>
    </row>
    <row r="22" spans="1:13" ht="29.25" customHeight="1">
      <c r="A22" s="3">
        <v>18</v>
      </c>
      <c r="B22" s="182" t="s">
        <v>4925</v>
      </c>
      <c r="C22" s="185" t="s">
        <v>4918</v>
      </c>
      <c r="D22" s="185">
        <v>20256</v>
      </c>
      <c r="E22" s="185" t="s">
        <v>498</v>
      </c>
      <c r="F22" s="509"/>
      <c r="G22" s="510">
        <v>1</v>
      </c>
      <c r="H22" s="510"/>
      <c r="I22" s="510"/>
      <c r="J22" s="416"/>
      <c r="K22" s="79">
        <v>125.42</v>
      </c>
      <c r="L22" s="78"/>
      <c r="M22" s="78"/>
    </row>
    <row r="23" spans="1:13" ht="29.25" customHeight="1">
      <c r="A23" s="2">
        <v>19</v>
      </c>
      <c r="B23" s="182" t="s">
        <v>4926</v>
      </c>
      <c r="C23" s="186" t="s">
        <v>4918</v>
      </c>
      <c r="D23" s="187">
        <v>20129</v>
      </c>
      <c r="E23" s="186" t="s">
        <v>48</v>
      </c>
      <c r="F23" s="509"/>
      <c r="G23" s="510">
        <v>40</v>
      </c>
      <c r="H23" s="510"/>
      <c r="I23" s="510"/>
      <c r="J23" s="416"/>
      <c r="K23" s="411">
        <v>5016.8</v>
      </c>
      <c r="L23" s="78"/>
      <c r="M23" s="78"/>
    </row>
    <row r="24" spans="1:13" ht="29.25" customHeight="1">
      <c r="A24" s="3">
        <v>20</v>
      </c>
      <c r="B24" s="182" t="s">
        <v>4923</v>
      </c>
      <c r="C24" s="185" t="s">
        <v>4918</v>
      </c>
      <c r="D24" s="185">
        <v>20220</v>
      </c>
      <c r="E24" s="185" t="s">
        <v>2081</v>
      </c>
      <c r="F24" s="509"/>
      <c r="G24" s="510">
        <v>1</v>
      </c>
      <c r="H24" s="510"/>
      <c r="I24" s="510"/>
      <c r="J24" s="416"/>
      <c r="K24" s="79">
        <v>125.42</v>
      </c>
      <c r="L24" s="78"/>
      <c r="M24" s="78"/>
    </row>
    <row r="25" spans="1:13" ht="33.75">
      <c r="A25" s="2">
        <v>21</v>
      </c>
      <c r="B25" s="182" t="s">
        <v>4927</v>
      </c>
      <c r="C25" s="185" t="s">
        <v>4918</v>
      </c>
      <c r="D25" s="185">
        <v>20212</v>
      </c>
      <c r="E25" s="185" t="s">
        <v>4928</v>
      </c>
      <c r="F25" s="509"/>
      <c r="G25" s="510">
        <v>17</v>
      </c>
      <c r="H25" s="510"/>
      <c r="I25" s="510"/>
      <c r="J25" s="416"/>
      <c r="K25" s="79">
        <v>2132.14</v>
      </c>
      <c r="L25" s="78"/>
      <c r="M25" s="78"/>
    </row>
    <row r="26" spans="1:13" ht="29.25" customHeight="1">
      <c r="A26" s="3">
        <v>22</v>
      </c>
      <c r="B26" s="182" t="s">
        <v>4929</v>
      </c>
      <c r="C26" s="185" t="s">
        <v>4918</v>
      </c>
      <c r="D26" s="185">
        <v>20231</v>
      </c>
      <c r="E26" s="185" t="s">
        <v>1557</v>
      </c>
      <c r="F26" s="509"/>
      <c r="G26" s="510">
        <v>14</v>
      </c>
      <c r="H26" s="510"/>
      <c r="I26" s="510"/>
      <c r="J26" s="416"/>
      <c r="K26" s="79">
        <v>1755.88</v>
      </c>
      <c r="L26" s="78"/>
      <c r="M26" s="78"/>
    </row>
    <row r="27" spans="1:13" ht="29.25" customHeight="1">
      <c r="A27" s="2">
        <v>23</v>
      </c>
      <c r="B27" s="182" t="s">
        <v>4930</v>
      </c>
      <c r="C27" s="185" t="s">
        <v>4918</v>
      </c>
      <c r="D27" s="187">
        <v>20140</v>
      </c>
      <c r="E27" s="186" t="s">
        <v>4931</v>
      </c>
      <c r="F27" s="509"/>
      <c r="G27" s="510">
        <v>6</v>
      </c>
      <c r="H27" s="510"/>
      <c r="I27" s="510"/>
      <c r="J27" s="416"/>
      <c r="K27" s="411">
        <v>752.52</v>
      </c>
      <c r="L27" s="78"/>
      <c r="M27" s="78"/>
    </row>
    <row r="28" spans="1:13" ht="29.25" customHeight="1">
      <c r="A28" s="3">
        <v>24</v>
      </c>
      <c r="B28" s="219"/>
      <c r="C28" s="183"/>
      <c r="D28" s="187"/>
      <c r="E28" s="186"/>
      <c r="F28" s="509"/>
      <c r="G28" s="510"/>
      <c r="H28" s="510"/>
      <c r="I28" s="510"/>
      <c r="J28" s="416"/>
      <c r="K28" s="78"/>
      <c r="L28" s="78"/>
      <c r="M28" s="78"/>
    </row>
    <row r="29" spans="1:13" ht="29.25" customHeight="1" thickBot="1">
      <c r="A29" s="2">
        <v>25</v>
      </c>
      <c r="B29" s="219"/>
      <c r="C29" s="183"/>
      <c r="D29" s="187"/>
      <c r="E29" s="186"/>
      <c r="F29" s="509"/>
      <c r="G29" s="510"/>
      <c r="H29" s="510"/>
      <c r="I29" s="510"/>
      <c r="J29" s="416"/>
      <c r="K29" s="78"/>
      <c r="L29" s="78"/>
      <c r="M29" s="78"/>
    </row>
    <row r="30" spans="5:13" ht="21" customHeight="1" thickBot="1">
      <c r="E30" s="403" t="s">
        <v>40</v>
      </c>
      <c r="F30" s="502">
        <f aca="true" t="shared" si="0" ref="F30:M30">SUM(F5:F29)</f>
        <v>1</v>
      </c>
      <c r="G30" s="502">
        <f t="shared" si="0"/>
        <v>478</v>
      </c>
      <c r="H30" s="503">
        <f t="shared" si="0"/>
        <v>47</v>
      </c>
      <c r="I30" s="503">
        <f t="shared" si="0"/>
        <v>431</v>
      </c>
      <c r="J30" s="504">
        <f t="shared" si="0"/>
        <v>1000</v>
      </c>
      <c r="K30" s="505">
        <f t="shared" si="0"/>
        <v>57065.869999999995</v>
      </c>
      <c r="L30" s="505">
        <f t="shared" si="0"/>
        <v>3929.67</v>
      </c>
      <c r="M30" s="408">
        <f t="shared" si="0"/>
        <v>36035.909999999996</v>
      </c>
    </row>
    <row r="31" spans="7:12" ht="18.75" customHeight="1" thickBot="1">
      <c r="G31" s="498" t="s">
        <v>30</v>
      </c>
      <c r="H31" s="499"/>
      <c r="I31" s="500"/>
      <c r="J31" s="501">
        <f>J30+K30+L30+M30</f>
        <v>98031.44999999998</v>
      </c>
      <c r="K31" s="5"/>
      <c r="L31" s="5"/>
    </row>
  </sheetData>
  <sheetProtection/>
  <mergeCells count="1">
    <mergeCell ref="B2:J2"/>
  </mergeCells>
  <printOptions/>
  <pageMargins left="0.18" right="0.17" top="0.23" bottom="0.22" header="0.15748031496062992" footer="0.196850393700787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3.00390625" style="0" bestFit="1" customWidth="1"/>
    <col min="2" max="2" width="22.28125" style="0" customWidth="1"/>
    <col min="3" max="3" width="20.7109375" style="0" customWidth="1"/>
    <col min="4" max="4" width="6.00390625" style="0" bestFit="1" customWidth="1"/>
    <col min="5" max="5" width="12.57421875" style="0" customWidth="1"/>
    <col min="6" max="6" width="15.421875" style="0" customWidth="1"/>
  </cols>
  <sheetData>
    <row r="1" spans="3:6" ht="13.5" thickBot="1">
      <c r="C1" s="1"/>
      <c r="D1" s="1"/>
      <c r="E1" s="1"/>
      <c r="F1" s="1"/>
    </row>
    <row r="2" spans="2:6" ht="21" customHeight="1" thickBot="1">
      <c r="B2" s="600" t="s">
        <v>468</v>
      </c>
      <c r="C2" s="605"/>
      <c r="D2" s="605"/>
      <c r="E2" s="608"/>
      <c r="F2" s="16"/>
    </row>
    <row r="3" ht="13.5" thickBot="1"/>
    <row r="4" spans="1:6" ht="26.2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19" t="s">
        <v>49</v>
      </c>
    </row>
    <row r="5" spans="1:6" ht="24.75" customHeight="1">
      <c r="A5" s="2">
        <v>1</v>
      </c>
      <c r="B5" s="182" t="s">
        <v>406</v>
      </c>
      <c r="C5" s="183" t="s">
        <v>407</v>
      </c>
      <c r="D5" s="184">
        <v>20200</v>
      </c>
      <c r="E5" s="183" t="s">
        <v>23</v>
      </c>
      <c r="F5" s="226">
        <v>3070.23</v>
      </c>
    </row>
    <row r="6" spans="1:6" ht="24.75" customHeight="1">
      <c r="A6" s="2">
        <v>2</v>
      </c>
      <c r="B6" s="100" t="s">
        <v>410</v>
      </c>
      <c r="C6" s="107" t="s">
        <v>408</v>
      </c>
      <c r="D6" s="108">
        <v>94417</v>
      </c>
      <c r="E6" s="241" t="s">
        <v>409</v>
      </c>
      <c r="F6" s="240">
        <v>14330</v>
      </c>
    </row>
    <row r="7" spans="1:6" ht="21" customHeight="1">
      <c r="A7" s="2">
        <v>3</v>
      </c>
      <c r="B7" s="8"/>
      <c r="C7" s="55"/>
      <c r="D7" s="56"/>
      <c r="E7" s="55"/>
      <c r="F7" s="48"/>
    </row>
    <row r="8" spans="1:6" ht="18" customHeight="1">
      <c r="A8" s="2">
        <v>4</v>
      </c>
      <c r="B8" s="8"/>
      <c r="C8" s="55"/>
      <c r="D8" s="56"/>
      <c r="E8" s="55"/>
      <c r="F8" s="11"/>
    </row>
    <row r="9" spans="1:6" ht="16.5" customHeight="1">
      <c r="A9" s="2">
        <v>5</v>
      </c>
      <c r="B9" s="7"/>
      <c r="C9" s="58"/>
      <c r="D9" s="56"/>
      <c r="E9" s="55"/>
      <c r="F9" s="11"/>
    </row>
    <row r="10" spans="1:6" ht="18" customHeight="1">
      <c r="A10" s="2">
        <v>6</v>
      </c>
      <c r="B10" s="7"/>
      <c r="C10" s="58"/>
      <c r="D10" s="56"/>
      <c r="E10" s="55"/>
      <c r="F10" s="10"/>
    </row>
    <row r="11" spans="1:6" ht="13.5" thickBot="1">
      <c r="A11" s="2">
        <v>7</v>
      </c>
      <c r="B11" s="8"/>
      <c r="C11" s="55"/>
      <c r="D11" s="56"/>
      <c r="E11" s="81"/>
      <c r="F11" s="226"/>
    </row>
    <row r="12" spans="2:7" ht="21" customHeight="1" thickBot="1">
      <c r="B12" s="119"/>
      <c r="C12" s="119"/>
      <c r="D12" s="119"/>
      <c r="E12" s="427" t="s">
        <v>40</v>
      </c>
      <c r="F12" s="190">
        <f>SUM(F5:F11)</f>
        <v>17400.23</v>
      </c>
      <c r="G12" s="4"/>
    </row>
    <row r="13" spans="5:7" ht="18.75" customHeight="1">
      <c r="E13" s="4"/>
      <c r="F13" s="73"/>
      <c r="G13" s="4"/>
    </row>
    <row r="14" spans="5:7" ht="12.75">
      <c r="E14" s="4"/>
      <c r="F14" s="4"/>
      <c r="G14" s="4"/>
    </row>
  </sheetData>
  <sheetProtection/>
  <mergeCells count="1">
    <mergeCell ref="B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3.00390625" style="0" bestFit="1" customWidth="1"/>
    <col min="2" max="2" width="16.8515625" style="0" customWidth="1"/>
    <col min="3" max="3" width="16.421875" style="0" customWidth="1"/>
    <col min="4" max="4" width="6.00390625" style="0" bestFit="1" customWidth="1"/>
    <col min="6" max="6" width="16.140625" style="0" customWidth="1"/>
    <col min="7" max="7" width="12.8515625" style="0" customWidth="1"/>
  </cols>
  <sheetData>
    <row r="1" spans="2:7" ht="15.75" customHeight="1" thickBot="1">
      <c r="B1" s="615" t="s">
        <v>470</v>
      </c>
      <c r="C1" s="613"/>
      <c r="D1" s="613"/>
      <c r="E1" s="613"/>
      <c r="F1" s="613"/>
      <c r="G1" s="614"/>
    </row>
    <row r="2" ht="13.5" thickBot="1"/>
    <row r="3" spans="1:7" ht="13.5" thickBot="1">
      <c r="A3" s="6" t="s">
        <v>14</v>
      </c>
      <c r="B3" s="6" t="s">
        <v>15</v>
      </c>
      <c r="C3" s="6" t="s">
        <v>16</v>
      </c>
      <c r="D3" s="6" t="s">
        <v>20</v>
      </c>
      <c r="E3" s="6" t="s">
        <v>21</v>
      </c>
      <c r="F3" s="86" t="s">
        <v>101</v>
      </c>
      <c r="G3" s="6" t="s">
        <v>17</v>
      </c>
    </row>
    <row r="4" spans="1:7" ht="22.5">
      <c r="A4" s="443">
        <v>1</v>
      </c>
      <c r="B4" s="185" t="s">
        <v>310</v>
      </c>
      <c r="C4" s="186" t="s">
        <v>311</v>
      </c>
      <c r="D4" s="187">
        <v>20200</v>
      </c>
      <c r="E4" s="186" t="s">
        <v>23</v>
      </c>
      <c r="F4" s="47" t="s">
        <v>413</v>
      </c>
      <c r="G4" s="224">
        <v>8529</v>
      </c>
    </row>
    <row r="5" spans="1:7" ht="22.5">
      <c r="A5" s="506">
        <v>2</v>
      </c>
      <c r="B5" s="185" t="s">
        <v>411</v>
      </c>
      <c r="C5" s="23" t="s">
        <v>412</v>
      </c>
      <c r="D5" s="23">
        <v>20600</v>
      </c>
      <c r="E5" s="186" t="s">
        <v>23</v>
      </c>
      <c r="F5" s="21" t="s">
        <v>414</v>
      </c>
      <c r="G5" s="218">
        <v>11010.03</v>
      </c>
    </row>
    <row r="6" spans="1:7" ht="38.25">
      <c r="A6" s="443">
        <v>3</v>
      </c>
      <c r="B6" s="7" t="s">
        <v>4798</v>
      </c>
      <c r="C6" s="55" t="s">
        <v>292</v>
      </c>
      <c r="D6" s="56">
        <v>20600</v>
      </c>
      <c r="E6" s="55" t="s">
        <v>23</v>
      </c>
      <c r="F6" s="21" t="s">
        <v>4799</v>
      </c>
      <c r="G6" s="181">
        <v>26308</v>
      </c>
    </row>
    <row r="7" spans="1:7" ht="45">
      <c r="A7" s="506">
        <v>4</v>
      </c>
      <c r="B7" s="379" t="s">
        <v>4800</v>
      </c>
      <c r="C7" s="360" t="s">
        <v>4801</v>
      </c>
      <c r="D7" s="360">
        <v>20297</v>
      </c>
      <c r="E7" s="360" t="s">
        <v>4772</v>
      </c>
      <c r="F7" s="21" t="s">
        <v>414</v>
      </c>
      <c r="G7" s="365">
        <v>7800.41</v>
      </c>
    </row>
    <row r="8" spans="1:7" ht="25.5">
      <c r="A8" s="443">
        <v>5</v>
      </c>
      <c r="B8" s="219" t="s">
        <v>4790</v>
      </c>
      <c r="C8" s="379" t="s">
        <v>4791</v>
      </c>
      <c r="D8" s="379">
        <v>20000</v>
      </c>
      <c r="E8" s="379" t="s">
        <v>22</v>
      </c>
      <c r="F8" s="21" t="s">
        <v>4802</v>
      </c>
      <c r="G8" s="365">
        <v>3256.08</v>
      </c>
    </row>
    <row r="9" spans="1:7" ht="25.5" customHeight="1">
      <c r="A9" s="506">
        <v>6</v>
      </c>
      <c r="B9" s="182" t="s">
        <v>4932</v>
      </c>
      <c r="C9" s="185" t="s">
        <v>4918</v>
      </c>
      <c r="D9" s="187">
        <v>20110</v>
      </c>
      <c r="E9" s="186" t="s">
        <v>29</v>
      </c>
      <c r="F9" s="8" t="s">
        <v>4933</v>
      </c>
      <c r="G9" s="181">
        <v>693.2</v>
      </c>
    </row>
    <row r="10" spans="1:7" ht="12.75">
      <c r="A10" s="443">
        <v>7</v>
      </c>
      <c r="B10" s="182"/>
      <c r="C10" s="219"/>
      <c r="D10" s="415"/>
      <c r="E10" s="186"/>
      <c r="F10" s="21"/>
      <c r="G10" s="48"/>
    </row>
    <row r="11" spans="1:7" ht="12.75">
      <c r="A11" s="506">
        <v>8</v>
      </c>
      <c r="B11" s="182"/>
      <c r="C11" s="219"/>
      <c r="D11" s="415"/>
      <c r="E11" s="186"/>
      <c r="F11" s="21"/>
      <c r="G11" s="48"/>
    </row>
    <row r="12" spans="1:7" ht="23.25" customHeight="1" thickBot="1">
      <c r="A12" s="443">
        <v>9</v>
      </c>
      <c r="B12" s="7"/>
      <c r="C12" s="58"/>
      <c r="D12" s="56"/>
      <c r="E12" s="55"/>
      <c r="F12" s="21"/>
      <c r="G12" s="11"/>
    </row>
    <row r="13" spans="1:7" ht="21" customHeight="1" thickBot="1">
      <c r="A13" s="507"/>
      <c r="E13" s="233"/>
      <c r="F13" s="427" t="s">
        <v>40</v>
      </c>
      <c r="G13" s="489">
        <f>SUM(G4:G12)</f>
        <v>57596.72</v>
      </c>
    </row>
    <row r="20" ht="13.5" thickBot="1"/>
    <row r="21" ht="13.5" thickBot="1">
      <c r="L21" s="309"/>
    </row>
  </sheetData>
  <sheetProtection/>
  <mergeCells count="1">
    <mergeCell ref="B1:G1"/>
  </mergeCells>
  <printOptions/>
  <pageMargins left="0.3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pane ySplit="4" topLeftCell="A108" activePane="bottomLeft" state="frozen"/>
      <selection pane="topLeft" activeCell="A1" sqref="A1"/>
      <selection pane="bottomLeft" activeCell="G140" sqref="G140"/>
    </sheetView>
  </sheetViews>
  <sheetFormatPr defaultColWidth="11.421875" defaultRowHeight="12.75"/>
  <cols>
    <col min="1" max="1" width="4.8515625" style="0" customWidth="1"/>
    <col min="2" max="2" width="29.28125" style="0" customWidth="1"/>
    <col min="3" max="3" width="19.8515625" style="0" customWidth="1"/>
    <col min="4" max="4" width="29.00390625" style="0" customWidth="1"/>
    <col min="5" max="5" width="7.28125" style="0" bestFit="1" customWidth="1"/>
    <col min="6" max="6" width="22.8515625" style="0" customWidth="1"/>
    <col min="7" max="7" width="11.7109375" style="0" bestFit="1" customWidth="1"/>
    <col min="8" max="8" width="10.7109375" style="0" bestFit="1" customWidth="1"/>
    <col min="9" max="9" width="11.7109375" style="0" bestFit="1" customWidth="1"/>
    <col min="10" max="10" width="12.28125" style="0" customWidth="1"/>
  </cols>
  <sheetData>
    <row r="1" spans="4:8" ht="13.5" thickBot="1">
      <c r="D1" s="1"/>
      <c r="E1" s="1"/>
      <c r="F1" s="1"/>
      <c r="G1" s="1"/>
      <c r="H1" s="1"/>
    </row>
    <row r="2" spans="2:8" ht="13.5" thickBot="1">
      <c r="B2" s="563" t="s">
        <v>445</v>
      </c>
      <c r="C2" s="564"/>
      <c r="D2" s="565"/>
      <c r="E2" s="1"/>
      <c r="F2" s="1"/>
      <c r="G2" s="1"/>
      <c r="H2" s="1"/>
    </row>
    <row r="3" ht="13.5" thickBot="1"/>
    <row r="4" spans="1:9" ht="20.25" customHeight="1">
      <c r="A4" s="14" t="s">
        <v>14</v>
      </c>
      <c r="B4" s="14" t="s">
        <v>15</v>
      </c>
      <c r="C4" s="14" t="s">
        <v>125</v>
      </c>
      <c r="D4" s="14" t="s">
        <v>16</v>
      </c>
      <c r="E4" s="14" t="s">
        <v>20</v>
      </c>
      <c r="F4" s="14" t="s">
        <v>21</v>
      </c>
      <c r="G4" s="538" t="s">
        <v>17</v>
      </c>
      <c r="H4" s="15" t="s">
        <v>18</v>
      </c>
      <c r="I4" s="14" t="s">
        <v>19</v>
      </c>
    </row>
    <row r="5" spans="1:13" ht="24.75" customHeight="1">
      <c r="A5" s="3">
        <v>1</v>
      </c>
      <c r="B5" s="210" t="s">
        <v>126</v>
      </c>
      <c r="C5" s="210" t="s">
        <v>127</v>
      </c>
      <c r="D5" s="210" t="s">
        <v>97</v>
      </c>
      <c r="E5" s="210">
        <v>20245</v>
      </c>
      <c r="F5" s="210" t="s">
        <v>98</v>
      </c>
      <c r="G5" s="179">
        <v>150.5</v>
      </c>
      <c r="H5" s="179">
        <v>29.5</v>
      </c>
      <c r="I5" s="211">
        <v>180</v>
      </c>
      <c r="J5" s="566" t="s">
        <v>275</v>
      </c>
      <c r="K5" s="567"/>
      <c r="L5" s="567"/>
      <c r="M5" s="567"/>
    </row>
    <row r="6" spans="1:9" ht="20.25" customHeight="1">
      <c r="A6" s="3">
        <v>2</v>
      </c>
      <c r="B6" s="208" t="s">
        <v>128</v>
      </c>
      <c r="C6" s="209" t="s">
        <v>129</v>
      </c>
      <c r="D6" s="208" t="s">
        <v>130</v>
      </c>
      <c r="E6" s="208">
        <v>20290</v>
      </c>
      <c r="F6" s="208" t="s">
        <v>85</v>
      </c>
      <c r="G6" s="180">
        <v>133.78</v>
      </c>
      <c r="H6" s="180">
        <v>26.22</v>
      </c>
      <c r="I6" s="212">
        <v>160</v>
      </c>
    </row>
    <row r="7" spans="1:9" ht="20.25" customHeight="1">
      <c r="A7" s="3">
        <v>3</v>
      </c>
      <c r="B7" s="208" t="s">
        <v>131</v>
      </c>
      <c r="C7" s="209" t="s">
        <v>132</v>
      </c>
      <c r="D7" s="208" t="s">
        <v>133</v>
      </c>
      <c r="E7" s="208" t="s">
        <v>134</v>
      </c>
      <c r="F7" s="208" t="s">
        <v>135</v>
      </c>
      <c r="G7" s="179">
        <v>284.28</v>
      </c>
      <c r="H7" s="179">
        <v>55.72</v>
      </c>
      <c r="I7" s="212">
        <v>340</v>
      </c>
    </row>
    <row r="8" spans="1:9" ht="12.75">
      <c r="A8" s="3">
        <v>4</v>
      </c>
      <c r="B8" s="208" t="s">
        <v>136</v>
      </c>
      <c r="C8" s="209" t="s">
        <v>137</v>
      </c>
      <c r="D8" s="208" t="s">
        <v>138</v>
      </c>
      <c r="E8" s="208">
        <v>20240</v>
      </c>
      <c r="F8" s="208" t="s">
        <v>86</v>
      </c>
      <c r="G8" s="179">
        <v>284.28</v>
      </c>
      <c r="H8" s="179">
        <v>55.72</v>
      </c>
      <c r="I8" s="212">
        <v>340</v>
      </c>
    </row>
    <row r="9" spans="1:9" ht="20.25" customHeight="1">
      <c r="A9" s="3">
        <v>5</v>
      </c>
      <c r="B9" s="208" t="s">
        <v>139</v>
      </c>
      <c r="C9" s="209" t="s">
        <v>140</v>
      </c>
      <c r="D9" s="208" t="s">
        <v>141</v>
      </c>
      <c r="E9" s="208">
        <v>20220</v>
      </c>
      <c r="F9" s="208" t="s">
        <v>83</v>
      </c>
      <c r="G9" s="179">
        <v>284.28</v>
      </c>
      <c r="H9" s="179">
        <v>55.72</v>
      </c>
      <c r="I9" s="212">
        <v>340</v>
      </c>
    </row>
    <row r="10" spans="1:9" ht="12.75">
      <c r="A10" s="3">
        <v>6</v>
      </c>
      <c r="B10" s="208" t="s">
        <v>142</v>
      </c>
      <c r="C10" s="209" t="s">
        <v>143</v>
      </c>
      <c r="D10" s="208" t="s">
        <v>144</v>
      </c>
      <c r="E10" s="208">
        <v>20260</v>
      </c>
      <c r="F10" s="208" t="s">
        <v>76</v>
      </c>
      <c r="G10" s="179">
        <v>284.28</v>
      </c>
      <c r="H10" s="179">
        <v>55.72</v>
      </c>
      <c r="I10" s="212">
        <v>340</v>
      </c>
    </row>
    <row r="11" spans="1:9" ht="20.25" customHeight="1">
      <c r="A11" s="3">
        <v>7</v>
      </c>
      <c r="B11" s="208" t="s">
        <v>145</v>
      </c>
      <c r="C11" s="209" t="s">
        <v>146</v>
      </c>
      <c r="D11" s="208" t="s">
        <v>147</v>
      </c>
      <c r="E11" s="208">
        <v>13320</v>
      </c>
      <c r="F11" s="208" t="s">
        <v>148</v>
      </c>
      <c r="G11" s="179">
        <v>284.28</v>
      </c>
      <c r="H11" s="179">
        <v>55.72</v>
      </c>
      <c r="I11" s="212">
        <v>340</v>
      </c>
    </row>
    <row r="12" spans="1:9" ht="12.75">
      <c r="A12" s="3">
        <v>8</v>
      </c>
      <c r="B12" s="208" t="s">
        <v>149</v>
      </c>
      <c r="C12" s="209" t="s">
        <v>150</v>
      </c>
      <c r="D12" s="208" t="s">
        <v>151</v>
      </c>
      <c r="E12" s="208">
        <v>20133</v>
      </c>
      <c r="F12" s="208" t="s">
        <v>152</v>
      </c>
      <c r="G12" s="179">
        <v>284.28</v>
      </c>
      <c r="H12" s="179">
        <v>55.72</v>
      </c>
      <c r="I12" s="212">
        <v>340</v>
      </c>
    </row>
    <row r="13" spans="1:9" ht="20.25" customHeight="1">
      <c r="A13" s="3">
        <v>9</v>
      </c>
      <c r="B13" s="208" t="s">
        <v>153</v>
      </c>
      <c r="C13" s="209" t="s">
        <v>154</v>
      </c>
      <c r="D13" s="208" t="s">
        <v>155</v>
      </c>
      <c r="E13" s="208">
        <v>20167</v>
      </c>
      <c r="F13" s="208" t="s">
        <v>79</v>
      </c>
      <c r="G13" s="179">
        <v>284.28</v>
      </c>
      <c r="H13" s="179">
        <v>55.72</v>
      </c>
      <c r="I13" s="212">
        <v>340</v>
      </c>
    </row>
    <row r="14" spans="1:9" ht="12.75">
      <c r="A14" s="3">
        <v>10</v>
      </c>
      <c r="B14" s="208" t="s">
        <v>156</v>
      </c>
      <c r="C14" s="209" t="s">
        <v>157</v>
      </c>
      <c r="D14" s="208" t="s">
        <v>158</v>
      </c>
      <c r="E14" s="208">
        <v>75015</v>
      </c>
      <c r="F14" s="208" t="s">
        <v>91</v>
      </c>
      <c r="G14" s="179">
        <v>284.28</v>
      </c>
      <c r="H14" s="179">
        <v>55.72</v>
      </c>
      <c r="I14" s="212">
        <v>340</v>
      </c>
    </row>
    <row r="15" spans="1:9" ht="20.25" customHeight="1">
      <c r="A15" s="3">
        <v>11</v>
      </c>
      <c r="B15" s="208" t="s">
        <v>159</v>
      </c>
      <c r="C15" s="209" t="s">
        <v>160</v>
      </c>
      <c r="D15" s="208" t="s">
        <v>161</v>
      </c>
      <c r="E15" s="208">
        <v>20167</v>
      </c>
      <c r="F15" s="208" t="s">
        <v>90</v>
      </c>
      <c r="G15" s="179">
        <v>284.28</v>
      </c>
      <c r="H15" s="179">
        <v>55.72</v>
      </c>
      <c r="I15" s="212">
        <v>340</v>
      </c>
    </row>
    <row r="16" spans="1:9" ht="12.75">
      <c r="A16" s="3">
        <v>12</v>
      </c>
      <c r="B16" s="208" t="s">
        <v>162</v>
      </c>
      <c r="C16" s="209" t="s">
        <v>163</v>
      </c>
      <c r="D16" s="208" t="s">
        <v>164</v>
      </c>
      <c r="E16" s="208">
        <v>20213</v>
      </c>
      <c r="F16" s="208" t="s">
        <v>81</v>
      </c>
      <c r="G16" s="179">
        <v>284.28</v>
      </c>
      <c r="H16" s="179">
        <v>55.72</v>
      </c>
      <c r="I16" s="212">
        <v>340</v>
      </c>
    </row>
    <row r="17" spans="1:9" ht="12.75">
      <c r="A17" s="3">
        <v>13</v>
      </c>
      <c r="B17" s="208" t="s">
        <v>165</v>
      </c>
      <c r="C17" s="209" t="s">
        <v>166</v>
      </c>
      <c r="D17" s="208" t="s">
        <v>167</v>
      </c>
      <c r="E17" s="208">
        <v>20220</v>
      </c>
      <c r="F17" s="208" t="s">
        <v>83</v>
      </c>
      <c r="G17" s="179">
        <v>284.28</v>
      </c>
      <c r="H17" s="179">
        <v>55.72</v>
      </c>
      <c r="I17" s="212">
        <v>340</v>
      </c>
    </row>
    <row r="18" spans="1:9" ht="20.25" customHeight="1">
      <c r="A18" s="3">
        <v>14</v>
      </c>
      <c r="B18" s="208" t="s">
        <v>168</v>
      </c>
      <c r="C18" s="209" t="s">
        <v>169</v>
      </c>
      <c r="D18" s="208" t="s">
        <v>170</v>
      </c>
      <c r="E18" s="208">
        <v>20190</v>
      </c>
      <c r="F18" s="208" t="s">
        <v>22</v>
      </c>
      <c r="G18" s="179">
        <v>284.28</v>
      </c>
      <c r="H18" s="179">
        <v>55.72</v>
      </c>
      <c r="I18" s="99">
        <v>340</v>
      </c>
    </row>
    <row r="19" spans="1:9" ht="20.25" customHeight="1">
      <c r="A19" s="3">
        <v>15</v>
      </c>
      <c r="B19" s="208" t="s">
        <v>171</v>
      </c>
      <c r="C19" s="209" t="s">
        <v>172</v>
      </c>
      <c r="D19" s="208" t="s">
        <v>173</v>
      </c>
      <c r="E19" s="208">
        <v>20148</v>
      </c>
      <c r="F19" s="208" t="s">
        <v>174</v>
      </c>
      <c r="G19" s="179">
        <v>284.28</v>
      </c>
      <c r="H19" s="179">
        <v>55.72</v>
      </c>
      <c r="I19" s="99">
        <v>340</v>
      </c>
    </row>
    <row r="20" spans="1:9" ht="20.25" customHeight="1">
      <c r="A20" s="3">
        <v>16</v>
      </c>
      <c r="B20" s="208" t="s">
        <v>175</v>
      </c>
      <c r="C20" s="209" t="s">
        <v>176</v>
      </c>
      <c r="D20" s="208" t="s">
        <v>177</v>
      </c>
      <c r="E20" s="208">
        <v>20250</v>
      </c>
      <c r="F20" s="208" t="s">
        <v>26</v>
      </c>
      <c r="G20" s="179">
        <v>284.28</v>
      </c>
      <c r="H20" s="179">
        <v>55.72</v>
      </c>
      <c r="I20" s="99">
        <v>340</v>
      </c>
    </row>
    <row r="21" spans="1:9" ht="20.25" customHeight="1">
      <c r="A21" s="3">
        <v>17</v>
      </c>
      <c r="B21" s="208" t="s">
        <v>178</v>
      </c>
      <c r="C21" s="209" t="s">
        <v>179</v>
      </c>
      <c r="D21" s="208" t="s">
        <v>180</v>
      </c>
      <c r="E21" s="208">
        <v>20111</v>
      </c>
      <c r="F21" s="208" t="s">
        <v>78</v>
      </c>
      <c r="G21" s="179">
        <v>284.28</v>
      </c>
      <c r="H21" s="179">
        <v>55.72</v>
      </c>
      <c r="I21" s="99">
        <v>340</v>
      </c>
    </row>
    <row r="22" spans="1:9" ht="12.75">
      <c r="A22" s="3">
        <v>18</v>
      </c>
      <c r="B22" s="208" t="s">
        <v>181</v>
      </c>
      <c r="C22" s="209" t="s">
        <v>182</v>
      </c>
      <c r="D22" s="208" t="s">
        <v>183</v>
      </c>
      <c r="E22" s="208">
        <v>13012</v>
      </c>
      <c r="F22" s="208" t="s">
        <v>65</v>
      </c>
      <c r="G22" s="179">
        <v>284.28</v>
      </c>
      <c r="H22" s="179">
        <v>55.72</v>
      </c>
      <c r="I22" s="99">
        <v>340</v>
      </c>
    </row>
    <row r="23" spans="1:9" ht="20.25" customHeight="1">
      <c r="A23" s="3">
        <v>19</v>
      </c>
      <c r="B23" s="208" t="s">
        <v>184</v>
      </c>
      <c r="C23" s="209" t="s">
        <v>185</v>
      </c>
      <c r="D23" s="208" t="s">
        <v>186</v>
      </c>
      <c r="E23" s="208">
        <v>20230</v>
      </c>
      <c r="F23" s="208" t="s">
        <v>187</v>
      </c>
      <c r="G23" s="179">
        <v>284.28</v>
      </c>
      <c r="H23" s="179">
        <v>55.72</v>
      </c>
      <c r="I23" s="99">
        <v>340</v>
      </c>
    </row>
    <row r="24" spans="1:9" ht="26.25" customHeight="1">
      <c r="A24" s="3">
        <v>20</v>
      </c>
      <c r="B24" s="208" t="s">
        <v>188</v>
      </c>
      <c r="C24" s="209" t="s">
        <v>189</v>
      </c>
      <c r="D24" s="208" t="s">
        <v>190</v>
      </c>
      <c r="E24" s="208">
        <v>20600</v>
      </c>
      <c r="F24" s="208" t="s">
        <v>27</v>
      </c>
      <c r="G24" s="179">
        <v>284.28</v>
      </c>
      <c r="H24" s="179">
        <v>55.72</v>
      </c>
      <c r="I24" s="99">
        <v>340</v>
      </c>
    </row>
    <row r="25" spans="1:9" ht="12.75">
      <c r="A25" s="3">
        <v>21</v>
      </c>
      <c r="B25" s="208" t="s">
        <v>191</v>
      </c>
      <c r="C25" s="209" t="s">
        <v>192</v>
      </c>
      <c r="D25" s="208" t="s">
        <v>193</v>
      </c>
      <c r="E25" s="208">
        <v>20230</v>
      </c>
      <c r="F25" s="208" t="s">
        <v>194</v>
      </c>
      <c r="G25" s="179">
        <v>284.28</v>
      </c>
      <c r="H25" s="179">
        <v>55.72</v>
      </c>
      <c r="I25" s="99">
        <v>340</v>
      </c>
    </row>
    <row r="26" spans="1:9" ht="20.25" customHeight="1">
      <c r="A26" s="3">
        <v>22</v>
      </c>
      <c r="B26" s="208" t="s">
        <v>195</v>
      </c>
      <c r="C26" s="209" t="s">
        <v>196</v>
      </c>
      <c r="D26" s="208" t="s">
        <v>197</v>
      </c>
      <c r="E26" s="208">
        <v>20133</v>
      </c>
      <c r="F26" s="208" t="s">
        <v>198</v>
      </c>
      <c r="G26" s="179">
        <v>284.28</v>
      </c>
      <c r="H26" s="179">
        <v>55.72</v>
      </c>
      <c r="I26" s="99">
        <v>340</v>
      </c>
    </row>
    <row r="27" spans="1:9" ht="20.25" customHeight="1">
      <c r="A27" s="3">
        <v>23</v>
      </c>
      <c r="B27" s="208" t="s">
        <v>199</v>
      </c>
      <c r="C27" s="209" t="s">
        <v>200</v>
      </c>
      <c r="D27" s="208" t="s">
        <v>201</v>
      </c>
      <c r="E27" s="208">
        <v>20620</v>
      </c>
      <c r="F27" s="208" t="s">
        <v>25</v>
      </c>
      <c r="G27" s="179">
        <v>284.28</v>
      </c>
      <c r="H27" s="179">
        <v>55.72</v>
      </c>
      <c r="I27" s="99">
        <v>340</v>
      </c>
    </row>
    <row r="28" spans="1:9" ht="25.5">
      <c r="A28" s="3">
        <v>24</v>
      </c>
      <c r="B28" s="208" t="s">
        <v>202</v>
      </c>
      <c r="C28" s="209" t="s">
        <v>203</v>
      </c>
      <c r="D28" s="208" t="s">
        <v>204</v>
      </c>
      <c r="E28" s="208">
        <v>20090</v>
      </c>
      <c r="F28" s="208" t="s">
        <v>22</v>
      </c>
      <c r="G28" s="179">
        <v>284.28</v>
      </c>
      <c r="H28" s="179">
        <v>55.72</v>
      </c>
      <c r="I28" s="99">
        <v>340</v>
      </c>
    </row>
    <row r="29" spans="1:9" ht="13.5" customHeight="1">
      <c r="A29" s="3">
        <v>25</v>
      </c>
      <c r="B29" s="208" t="s">
        <v>205</v>
      </c>
      <c r="C29" s="209" t="s">
        <v>206</v>
      </c>
      <c r="D29" s="208" t="s">
        <v>207</v>
      </c>
      <c r="E29" s="208">
        <v>20129</v>
      </c>
      <c r="F29" s="208" t="s">
        <v>48</v>
      </c>
      <c r="G29" s="179">
        <v>284.28</v>
      </c>
      <c r="H29" s="179">
        <v>55.72</v>
      </c>
      <c r="I29" s="99">
        <v>340</v>
      </c>
    </row>
    <row r="30" spans="1:9" ht="12.75">
      <c r="A30" s="3">
        <v>26</v>
      </c>
      <c r="B30" s="208" t="s">
        <v>208</v>
      </c>
      <c r="C30" s="208" t="s">
        <v>209</v>
      </c>
      <c r="D30" s="208" t="s">
        <v>210</v>
      </c>
      <c r="E30" s="208">
        <v>20240</v>
      </c>
      <c r="F30" s="208" t="s">
        <v>47</v>
      </c>
      <c r="G30" s="179">
        <v>284.28</v>
      </c>
      <c r="H30" s="179">
        <v>55.72</v>
      </c>
      <c r="I30" s="99">
        <v>340</v>
      </c>
    </row>
    <row r="31" spans="1:9" ht="12.75">
      <c r="A31" s="3">
        <v>27</v>
      </c>
      <c r="B31" s="208" t="s">
        <v>165</v>
      </c>
      <c r="C31" s="208" t="s">
        <v>211</v>
      </c>
      <c r="D31" s="208" t="s">
        <v>212</v>
      </c>
      <c r="E31" s="208">
        <v>20224</v>
      </c>
      <c r="F31" s="208" t="s">
        <v>213</v>
      </c>
      <c r="G31" s="179">
        <v>284.28</v>
      </c>
      <c r="H31" s="179">
        <v>55.72</v>
      </c>
      <c r="I31" s="99">
        <v>340</v>
      </c>
    </row>
    <row r="32" spans="1:9" ht="12.75">
      <c r="A32" s="3">
        <v>28</v>
      </c>
      <c r="B32" s="208" t="s">
        <v>214</v>
      </c>
      <c r="C32" s="208" t="s">
        <v>215</v>
      </c>
      <c r="D32" s="208" t="s">
        <v>216</v>
      </c>
      <c r="E32" s="208">
        <v>20230</v>
      </c>
      <c r="F32" s="208" t="s">
        <v>217</v>
      </c>
      <c r="G32" s="179">
        <v>284.28</v>
      </c>
      <c r="H32" s="179">
        <v>55.72</v>
      </c>
      <c r="I32" s="99">
        <v>340</v>
      </c>
    </row>
    <row r="33" spans="1:9" ht="12.75">
      <c r="A33" s="3">
        <v>29</v>
      </c>
      <c r="B33" s="208" t="s">
        <v>218</v>
      </c>
      <c r="C33" s="208" t="s">
        <v>219</v>
      </c>
      <c r="D33" s="208" t="s">
        <v>220</v>
      </c>
      <c r="E33" s="208">
        <v>20230</v>
      </c>
      <c r="F33" s="208" t="s">
        <v>221</v>
      </c>
      <c r="G33" s="179">
        <v>284.28</v>
      </c>
      <c r="H33" s="179">
        <v>55.72</v>
      </c>
      <c r="I33" s="99">
        <v>340</v>
      </c>
    </row>
    <row r="34" spans="1:9" ht="12.75">
      <c r="A34" s="3">
        <v>30</v>
      </c>
      <c r="B34" s="208" t="s">
        <v>222</v>
      </c>
      <c r="C34" s="208" t="s">
        <v>223</v>
      </c>
      <c r="D34" s="208" t="s">
        <v>224</v>
      </c>
      <c r="E34" s="208">
        <v>54130</v>
      </c>
      <c r="F34" s="208" t="s">
        <v>225</v>
      </c>
      <c r="G34" s="179">
        <v>284.28</v>
      </c>
      <c r="H34" s="179">
        <v>55.72</v>
      </c>
      <c r="I34" s="99">
        <v>340</v>
      </c>
    </row>
    <row r="35" spans="1:9" ht="12.75">
      <c r="A35" s="3">
        <v>31</v>
      </c>
      <c r="B35" s="208" t="s">
        <v>226</v>
      </c>
      <c r="C35" s="208" t="s">
        <v>127</v>
      </c>
      <c r="D35" s="208" t="s">
        <v>227</v>
      </c>
      <c r="E35" s="208">
        <v>20230</v>
      </c>
      <c r="F35" s="208" t="s">
        <v>221</v>
      </c>
      <c r="G35" s="179">
        <v>284.28</v>
      </c>
      <c r="H35" s="179">
        <v>55.72</v>
      </c>
      <c r="I35" s="99">
        <v>340</v>
      </c>
    </row>
    <row r="36" spans="1:9" ht="12.75">
      <c r="A36" s="3">
        <v>32</v>
      </c>
      <c r="B36" s="208" t="s">
        <v>228</v>
      </c>
      <c r="C36" s="208" t="s">
        <v>129</v>
      </c>
      <c r="D36" s="208" t="s">
        <v>229</v>
      </c>
      <c r="E36" s="208">
        <v>20160</v>
      </c>
      <c r="F36" s="208" t="s">
        <v>230</v>
      </c>
      <c r="G36" s="179">
        <v>284.28</v>
      </c>
      <c r="H36" s="179">
        <v>55.72</v>
      </c>
      <c r="I36" s="99">
        <v>340</v>
      </c>
    </row>
    <row r="37" spans="1:9" ht="12.75">
      <c r="A37" s="3">
        <v>33</v>
      </c>
      <c r="B37" s="208" t="s">
        <v>231</v>
      </c>
      <c r="C37" s="208" t="s">
        <v>232</v>
      </c>
      <c r="D37" s="208" t="s">
        <v>229</v>
      </c>
      <c r="E37" s="208">
        <v>20160</v>
      </c>
      <c r="F37" s="208" t="s">
        <v>233</v>
      </c>
      <c r="G37" s="179">
        <v>284.28</v>
      </c>
      <c r="H37" s="179">
        <v>55.72</v>
      </c>
      <c r="I37" s="99">
        <v>340</v>
      </c>
    </row>
    <row r="38" spans="1:9" ht="25.5">
      <c r="A38" s="3">
        <v>34</v>
      </c>
      <c r="B38" s="208" t="s">
        <v>202</v>
      </c>
      <c r="C38" s="208" t="s">
        <v>234</v>
      </c>
      <c r="D38" s="208" t="s">
        <v>235</v>
      </c>
      <c r="E38" s="208">
        <v>20090</v>
      </c>
      <c r="F38" s="208" t="s">
        <v>22</v>
      </c>
      <c r="G38" s="179">
        <v>284.28</v>
      </c>
      <c r="H38" s="179">
        <v>55.72</v>
      </c>
      <c r="I38" s="99">
        <v>340</v>
      </c>
    </row>
    <row r="39" spans="1:9" ht="25.5">
      <c r="A39" s="3">
        <v>35</v>
      </c>
      <c r="B39" s="208" t="s">
        <v>236</v>
      </c>
      <c r="C39" s="208" t="s">
        <v>237</v>
      </c>
      <c r="D39" s="208" t="s">
        <v>238</v>
      </c>
      <c r="E39" s="208">
        <v>20243</v>
      </c>
      <c r="F39" s="208" t="s">
        <v>239</v>
      </c>
      <c r="G39" s="179">
        <v>284.28</v>
      </c>
      <c r="H39" s="179">
        <v>55.72</v>
      </c>
      <c r="I39" s="99">
        <v>340</v>
      </c>
    </row>
    <row r="40" spans="1:9" ht="25.5">
      <c r="A40" s="3">
        <v>36</v>
      </c>
      <c r="B40" s="208" t="s">
        <v>240</v>
      </c>
      <c r="C40" s="208" t="s">
        <v>241</v>
      </c>
      <c r="D40" s="208" t="s">
        <v>242</v>
      </c>
      <c r="E40" s="208">
        <v>20090</v>
      </c>
      <c r="F40" s="208" t="s">
        <v>22</v>
      </c>
      <c r="G40" s="179">
        <v>284.28</v>
      </c>
      <c r="H40" s="179">
        <v>55.72</v>
      </c>
      <c r="I40" s="99">
        <v>340</v>
      </c>
    </row>
    <row r="41" spans="1:9" ht="25.5">
      <c r="A41" s="3">
        <v>37</v>
      </c>
      <c r="B41" s="208" t="s">
        <v>243</v>
      </c>
      <c r="C41" s="208" t="s">
        <v>244</v>
      </c>
      <c r="D41" s="208" t="s">
        <v>245</v>
      </c>
      <c r="E41" s="208">
        <v>20144</v>
      </c>
      <c r="F41" s="208" t="s">
        <v>246</v>
      </c>
      <c r="G41" s="179">
        <v>284.28</v>
      </c>
      <c r="H41" s="179">
        <v>55.72</v>
      </c>
      <c r="I41" s="99">
        <v>340</v>
      </c>
    </row>
    <row r="42" spans="1:9" ht="12.75">
      <c r="A42" s="3">
        <v>38</v>
      </c>
      <c r="B42" s="208" t="s">
        <v>247</v>
      </c>
      <c r="C42" s="208" t="s">
        <v>248</v>
      </c>
      <c r="D42" s="208" t="s">
        <v>249</v>
      </c>
      <c r="E42" s="208">
        <v>20170</v>
      </c>
      <c r="F42" s="208" t="s">
        <v>250</v>
      </c>
      <c r="G42" s="179">
        <v>284.28</v>
      </c>
      <c r="H42" s="179">
        <v>55.72</v>
      </c>
      <c r="I42" s="99">
        <v>340</v>
      </c>
    </row>
    <row r="43" spans="1:9" ht="25.5">
      <c r="A43" s="3">
        <v>39</v>
      </c>
      <c r="B43" s="208" t="s">
        <v>251</v>
      </c>
      <c r="C43" s="208" t="s">
        <v>169</v>
      </c>
      <c r="D43" s="208" t="s">
        <v>252</v>
      </c>
      <c r="E43" s="208">
        <v>20217</v>
      </c>
      <c r="F43" s="208" t="s">
        <v>89</v>
      </c>
      <c r="G43" s="179">
        <v>284.28</v>
      </c>
      <c r="H43" s="179">
        <v>55.72</v>
      </c>
      <c r="I43" s="99">
        <v>340</v>
      </c>
    </row>
    <row r="44" spans="1:9" ht="25.5">
      <c r="A44" s="3">
        <v>40</v>
      </c>
      <c r="B44" s="208" t="s">
        <v>251</v>
      </c>
      <c r="C44" s="208" t="s">
        <v>169</v>
      </c>
      <c r="D44" s="208" t="s">
        <v>253</v>
      </c>
      <c r="E44" s="208">
        <v>20217</v>
      </c>
      <c r="F44" s="208" t="s">
        <v>89</v>
      </c>
      <c r="G44" s="179">
        <v>284.28</v>
      </c>
      <c r="H44" s="179">
        <v>55.72</v>
      </c>
      <c r="I44" s="99">
        <v>340</v>
      </c>
    </row>
    <row r="45" spans="1:9" ht="12.75">
      <c r="A45" s="3">
        <v>41</v>
      </c>
      <c r="B45" s="208" t="s">
        <v>254</v>
      </c>
      <c r="C45" s="208" t="s">
        <v>255</v>
      </c>
      <c r="D45" s="208" t="s">
        <v>256</v>
      </c>
      <c r="E45" s="208">
        <v>20226</v>
      </c>
      <c r="F45" s="208" t="s">
        <v>88</v>
      </c>
      <c r="G45" s="179">
        <v>284.28</v>
      </c>
      <c r="H45" s="179">
        <v>55.72</v>
      </c>
      <c r="I45" s="99">
        <v>340</v>
      </c>
    </row>
    <row r="46" spans="1:9" ht="12.75">
      <c r="A46" s="3">
        <v>42</v>
      </c>
      <c r="B46" s="208" t="s">
        <v>257</v>
      </c>
      <c r="C46" s="208" t="s">
        <v>258</v>
      </c>
      <c r="D46" s="208" t="s">
        <v>259</v>
      </c>
      <c r="E46" s="208">
        <v>20129</v>
      </c>
      <c r="F46" s="208" t="s">
        <v>48</v>
      </c>
      <c r="G46" s="179">
        <v>284.28</v>
      </c>
      <c r="H46" s="179">
        <v>55.72</v>
      </c>
      <c r="I46" s="99">
        <v>340</v>
      </c>
    </row>
    <row r="47" spans="1:9" ht="12.75">
      <c r="A47" s="3">
        <v>43</v>
      </c>
      <c r="B47" s="208" t="s">
        <v>260</v>
      </c>
      <c r="C47" s="208" t="s">
        <v>261</v>
      </c>
      <c r="D47" s="208" t="s">
        <v>262</v>
      </c>
      <c r="E47" s="208">
        <v>20167</v>
      </c>
      <c r="F47" s="208" t="s">
        <v>92</v>
      </c>
      <c r="G47" s="179">
        <v>284.28</v>
      </c>
      <c r="H47" s="179">
        <v>55.72</v>
      </c>
      <c r="I47" s="99">
        <v>340</v>
      </c>
    </row>
    <row r="48" spans="1:9" ht="12.75">
      <c r="A48" s="3">
        <v>44</v>
      </c>
      <c r="B48" s="208" t="s">
        <v>263</v>
      </c>
      <c r="C48" s="208" t="s">
        <v>264</v>
      </c>
      <c r="D48" s="208" t="s">
        <v>265</v>
      </c>
      <c r="E48" s="208">
        <v>20114</v>
      </c>
      <c r="F48" s="208" t="s">
        <v>56</v>
      </c>
      <c r="G48" s="179">
        <v>284.28</v>
      </c>
      <c r="H48" s="179">
        <v>55.72</v>
      </c>
      <c r="I48" s="99">
        <v>340</v>
      </c>
    </row>
    <row r="49" spans="1:9" ht="12.75">
      <c r="A49" s="3">
        <v>45</v>
      </c>
      <c r="B49" s="208" t="s">
        <v>266</v>
      </c>
      <c r="C49" s="208" t="s">
        <v>267</v>
      </c>
      <c r="D49" s="208" t="s">
        <v>268</v>
      </c>
      <c r="E49" s="208">
        <v>20137</v>
      </c>
      <c r="F49" s="208" t="s">
        <v>87</v>
      </c>
      <c r="G49" s="179">
        <v>284.28</v>
      </c>
      <c r="H49" s="179">
        <v>55.72</v>
      </c>
      <c r="I49" s="99">
        <v>340</v>
      </c>
    </row>
    <row r="50" spans="1:9" ht="12.75">
      <c r="A50" s="3">
        <v>46</v>
      </c>
      <c r="B50" s="208" t="s">
        <v>269</v>
      </c>
      <c r="C50" s="208" t="s">
        <v>270</v>
      </c>
      <c r="D50" s="208" t="s">
        <v>271</v>
      </c>
      <c r="E50" s="208">
        <v>20200</v>
      </c>
      <c r="F50" s="208" t="s">
        <v>23</v>
      </c>
      <c r="G50" s="179">
        <v>284.28</v>
      </c>
      <c r="H50" s="179">
        <v>55.72</v>
      </c>
      <c r="I50" s="99">
        <v>340</v>
      </c>
    </row>
    <row r="51" spans="1:9" ht="12.75">
      <c r="A51" s="3">
        <v>47</v>
      </c>
      <c r="B51" s="208" t="s">
        <v>272</v>
      </c>
      <c r="C51" s="208" t="s">
        <v>273</v>
      </c>
      <c r="D51" s="208" t="s">
        <v>274</v>
      </c>
      <c r="E51" s="208">
        <v>20600</v>
      </c>
      <c r="F51" s="208" t="s">
        <v>27</v>
      </c>
      <c r="G51" s="179">
        <v>284.28</v>
      </c>
      <c r="H51" s="179">
        <v>55.72</v>
      </c>
      <c r="I51" s="99">
        <v>340</v>
      </c>
    </row>
    <row r="52" spans="1:9" ht="12.75">
      <c r="A52" s="3">
        <v>48</v>
      </c>
      <c r="B52" s="208" t="s">
        <v>484</v>
      </c>
      <c r="C52" s="209" t="s">
        <v>485</v>
      </c>
      <c r="D52" s="208" t="s">
        <v>28</v>
      </c>
      <c r="E52" s="208">
        <v>20228</v>
      </c>
      <c r="F52" s="208" t="s">
        <v>486</v>
      </c>
      <c r="G52" s="180">
        <v>133.78</v>
      </c>
      <c r="H52" s="180">
        <v>26.22</v>
      </c>
      <c r="I52" s="180">
        <v>160</v>
      </c>
    </row>
    <row r="53" spans="1:9" ht="12.75">
      <c r="A53" s="3">
        <v>49</v>
      </c>
      <c r="B53" s="208" t="s">
        <v>487</v>
      </c>
      <c r="C53" s="209" t="s">
        <v>488</v>
      </c>
      <c r="D53" s="208" t="s">
        <v>489</v>
      </c>
      <c r="E53" s="208">
        <v>20230</v>
      </c>
      <c r="F53" s="208" t="s">
        <v>221</v>
      </c>
      <c r="G53" s="180">
        <v>133.78</v>
      </c>
      <c r="H53" s="180">
        <v>26.22</v>
      </c>
      <c r="I53" s="180">
        <v>160</v>
      </c>
    </row>
    <row r="54" spans="1:9" ht="12.75">
      <c r="A54" s="3">
        <v>50</v>
      </c>
      <c r="B54" s="208" t="s">
        <v>490</v>
      </c>
      <c r="C54" s="209" t="s">
        <v>491</v>
      </c>
      <c r="D54" s="208" t="s">
        <v>492</v>
      </c>
      <c r="E54" s="208">
        <v>20213</v>
      </c>
      <c r="F54" s="208" t="s">
        <v>493</v>
      </c>
      <c r="G54" s="180">
        <v>284.28</v>
      </c>
      <c r="H54" s="180">
        <v>55.72</v>
      </c>
      <c r="I54" s="180">
        <v>340</v>
      </c>
    </row>
    <row r="55" spans="1:9" ht="12.75">
      <c r="A55" s="3">
        <v>51</v>
      </c>
      <c r="B55" s="208" t="s">
        <v>494</v>
      </c>
      <c r="C55" s="209" t="s">
        <v>200</v>
      </c>
      <c r="D55" s="208" t="s">
        <v>495</v>
      </c>
      <c r="E55" s="208">
        <v>20290</v>
      </c>
      <c r="F55" s="208" t="s">
        <v>84</v>
      </c>
      <c r="G55" s="180">
        <v>284.28</v>
      </c>
      <c r="H55" s="180">
        <v>55.72</v>
      </c>
      <c r="I55" s="180">
        <v>340</v>
      </c>
    </row>
    <row r="56" spans="1:9" ht="25.5">
      <c r="A56" s="3">
        <v>52</v>
      </c>
      <c r="B56" s="208" t="s">
        <v>496</v>
      </c>
      <c r="C56" s="209" t="s">
        <v>154</v>
      </c>
      <c r="D56" s="208" t="s">
        <v>497</v>
      </c>
      <c r="E56" s="208">
        <v>20256</v>
      </c>
      <c r="F56" s="208" t="s">
        <v>498</v>
      </c>
      <c r="G56" s="180">
        <v>284.28</v>
      </c>
      <c r="H56" s="180">
        <v>55.72</v>
      </c>
      <c r="I56" s="180">
        <v>340</v>
      </c>
    </row>
    <row r="57" spans="1:9" ht="12.75">
      <c r="A57" s="3">
        <v>53</v>
      </c>
      <c r="B57" s="208" t="s">
        <v>499</v>
      </c>
      <c r="C57" s="209" t="s">
        <v>500</v>
      </c>
      <c r="D57" s="208" t="s">
        <v>501</v>
      </c>
      <c r="E57" s="208">
        <v>20260</v>
      </c>
      <c r="F57" s="208" t="s">
        <v>502</v>
      </c>
      <c r="G57" s="180">
        <v>284.28</v>
      </c>
      <c r="H57" s="180">
        <v>55.72</v>
      </c>
      <c r="I57" s="180">
        <v>340</v>
      </c>
    </row>
    <row r="58" spans="1:9" ht="12.75">
      <c r="A58" s="3">
        <v>54</v>
      </c>
      <c r="B58" s="208" t="s">
        <v>503</v>
      </c>
      <c r="C58" s="209" t="s">
        <v>154</v>
      </c>
      <c r="D58" s="208" t="s">
        <v>504</v>
      </c>
      <c r="E58" s="208">
        <v>20290</v>
      </c>
      <c r="F58" s="208" t="s">
        <v>85</v>
      </c>
      <c r="G58" s="180">
        <v>284.28</v>
      </c>
      <c r="H58" s="180">
        <v>55.72</v>
      </c>
      <c r="I58" s="180">
        <v>340</v>
      </c>
    </row>
    <row r="59" spans="1:9" ht="25.5">
      <c r="A59" s="3">
        <v>55</v>
      </c>
      <c r="B59" s="208" t="s">
        <v>505</v>
      </c>
      <c r="C59" s="209" t="s">
        <v>154</v>
      </c>
      <c r="D59" s="208" t="s">
        <v>506</v>
      </c>
      <c r="E59" s="208">
        <v>20220</v>
      </c>
      <c r="F59" s="208" t="s">
        <v>507</v>
      </c>
      <c r="G59" s="180">
        <v>284.28</v>
      </c>
      <c r="H59" s="180">
        <v>55.72</v>
      </c>
      <c r="I59" s="180">
        <v>340</v>
      </c>
    </row>
    <row r="60" spans="1:9" ht="12.75">
      <c r="A60" s="3">
        <v>56</v>
      </c>
      <c r="B60" s="208" t="s">
        <v>508</v>
      </c>
      <c r="C60" s="209" t="s">
        <v>127</v>
      </c>
      <c r="D60" s="208" t="s">
        <v>509</v>
      </c>
      <c r="E60" s="208">
        <v>20219</v>
      </c>
      <c r="F60" s="208" t="s">
        <v>510</v>
      </c>
      <c r="G60" s="180">
        <v>284.28</v>
      </c>
      <c r="H60" s="180">
        <v>55.72</v>
      </c>
      <c r="I60" s="180">
        <v>340</v>
      </c>
    </row>
    <row r="61" spans="1:9" ht="12.75">
      <c r="A61" s="3">
        <v>57</v>
      </c>
      <c r="B61" s="208" t="s">
        <v>511</v>
      </c>
      <c r="C61" s="209" t="s">
        <v>512</v>
      </c>
      <c r="D61" s="208" t="s">
        <v>513</v>
      </c>
      <c r="E61" s="208">
        <v>20220</v>
      </c>
      <c r="F61" s="208" t="s">
        <v>83</v>
      </c>
      <c r="G61" s="180">
        <v>284.28</v>
      </c>
      <c r="H61" s="180">
        <v>55.72</v>
      </c>
      <c r="I61" s="180">
        <v>340</v>
      </c>
    </row>
    <row r="62" spans="1:9" ht="12.75">
      <c r="A62" s="3">
        <v>58</v>
      </c>
      <c r="B62" s="208" t="s">
        <v>514</v>
      </c>
      <c r="C62" s="209" t="s">
        <v>515</v>
      </c>
      <c r="D62" s="208" t="s">
        <v>516</v>
      </c>
      <c r="E62" s="208">
        <v>20167</v>
      </c>
      <c r="F62" s="208" t="s">
        <v>79</v>
      </c>
      <c r="G62" s="180">
        <v>284.28</v>
      </c>
      <c r="H62" s="180">
        <v>55.72</v>
      </c>
      <c r="I62" s="180">
        <v>340</v>
      </c>
    </row>
    <row r="63" spans="1:9" ht="12.75">
      <c r="A63" s="3">
        <v>59</v>
      </c>
      <c r="B63" s="208" t="s">
        <v>517</v>
      </c>
      <c r="C63" s="209" t="s">
        <v>518</v>
      </c>
      <c r="D63" s="208" t="s">
        <v>519</v>
      </c>
      <c r="E63" s="208">
        <v>20219</v>
      </c>
      <c r="F63" s="208" t="s">
        <v>48</v>
      </c>
      <c r="G63" s="180">
        <v>284.28</v>
      </c>
      <c r="H63" s="180">
        <v>55.72</v>
      </c>
      <c r="I63" s="180">
        <v>340</v>
      </c>
    </row>
    <row r="64" spans="1:9" ht="12.75">
      <c r="A64" s="3">
        <v>60</v>
      </c>
      <c r="B64" s="208" t="s">
        <v>520</v>
      </c>
      <c r="C64" s="209" t="s">
        <v>521</v>
      </c>
      <c r="D64" s="208" t="s">
        <v>522</v>
      </c>
      <c r="E64" s="208">
        <v>20133</v>
      </c>
      <c r="F64" s="208" t="s">
        <v>152</v>
      </c>
      <c r="G64" s="180">
        <v>284.28</v>
      </c>
      <c r="H64" s="180">
        <v>55.72</v>
      </c>
      <c r="I64" s="180">
        <v>340</v>
      </c>
    </row>
    <row r="65" spans="1:9" ht="25.5">
      <c r="A65" s="3">
        <v>61</v>
      </c>
      <c r="B65" s="208" t="s">
        <v>523</v>
      </c>
      <c r="C65" s="209" t="s">
        <v>524</v>
      </c>
      <c r="D65" s="208" t="s">
        <v>525</v>
      </c>
      <c r="E65" s="208">
        <v>20137</v>
      </c>
      <c r="F65" s="208" t="s">
        <v>80</v>
      </c>
      <c r="G65" s="180">
        <v>284.28</v>
      </c>
      <c r="H65" s="180">
        <v>55.72</v>
      </c>
      <c r="I65" s="180">
        <v>340</v>
      </c>
    </row>
    <row r="66" spans="1:9" ht="12.75">
      <c r="A66" s="3">
        <v>62</v>
      </c>
      <c r="B66" s="208" t="s">
        <v>526</v>
      </c>
      <c r="C66" s="209" t="s">
        <v>527</v>
      </c>
      <c r="D66" s="208" t="s">
        <v>528</v>
      </c>
      <c r="E66" s="208">
        <v>20137</v>
      </c>
      <c r="F66" s="208" t="s">
        <v>80</v>
      </c>
      <c r="G66" s="180">
        <v>284.28</v>
      </c>
      <c r="H66" s="180">
        <v>55.72</v>
      </c>
      <c r="I66" s="180">
        <v>340</v>
      </c>
    </row>
    <row r="67" spans="1:9" ht="12.75">
      <c r="A67" s="3">
        <v>63</v>
      </c>
      <c r="B67" s="208" t="s">
        <v>529</v>
      </c>
      <c r="C67" s="209" t="s">
        <v>530</v>
      </c>
      <c r="D67" s="208" t="s">
        <v>531</v>
      </c>
      <c r="E67" s="208">
        <v>20166</v>
      </c>
      <c r="F67" s="208" t="s">
        <v>532</v>
      </c>
      <c r="G67" s="180">
        <v>284.28</v>
      </c>
      <c r="H67" s="180">
        <v>55.72</v>
      </c>
      <c r="I67" s="180">
        <v>340</v>
      </c>
    </row>
    <row r="68" spans="1:9" ht="12.75">
      <c r="A68" s="3">
        <v>64</v>
      </c>
      <c r="B68" s="208" t="s">
        <v>533</v>
      </c>
      <c r="C68" s="209" t="s">
        <v>534</v>
      </c>
      <c r="D68" s="208" t="s">
        <v>535</v>
      </c>
      <c r="E68" s="208">
        <v>20167</v>
      </c>
      <c r="F68" s="208" t="s">
        <v>79</v>
      </c>
      <c r="G68" s="180">
        <v>284.28</v>
      </c>
      <c r="H68" s="180">
        <v>55.72</v>
      </c>
      <c r="I68" s="180">
        <v>340</v>
      </c>
    </row>
    <row r="69" spans="1:9" ht="12.75">
      <c r="A69" s="3">
        <v>65</v>
      </c>
      <c r="B69" s="208" t="s">
        <v>536</v>
      </c>
      <c r="C69" s="209" t="s">
        <v>537</v>
      </c>
      <c r="D69" s="208" t="s">
        <v>538</v>
      </c>
      <c r="E69" s="208">
        <v>20167</v>
      </c>
      <c r="F69" s="208" t="s">
        <v>77</v>
      </c>
      <c r="G69" s="180">
        <v>284.28</v>
      </c>
      <c r="H69" s="180">
        <v>55.72</v>
      </c>
      <c r="I69" s="180">
        <v>340</v>
      </c>
    </row>
    <row r="70" spans="1:9" ht="12.75">
      <c r="A70" s="3">
        <v>66</v>
      </c>
      <c r="B70" s="208" t="s">
        <v>539</v>
      </c>
      <c r="C70" s="209" t="s">
        <v>540</v>
      </c>
      <c r="D70" s="208" t="s">
        <v>541</v>
      </c>
      <c r="E70" s="208">
        <v>20290</v>
      </c>
      <c r="F70" s="208" t="s">
        <v>85</v>
      </c>
      <c r="G70" s="180">
        <v>284.28</v>
      </c>
      <c r="H70" s="180">
        <v>55.72</v>
      </c>
      <c r="I70" s="180">
        <v>340</v>
      </c>
    </row>
    <row r="71" spans="1:9" ht="12.75">
      <c r="A71" s="3">
        <v>67</v>
      </c>
      <c r="B71" s="208" t="s">
        <v>542</v>
      </c>
      <c r="C71" s="209" t="s">
        <v>192</v>
      </c>
      <c r="D71" s="208" t="s">
        <v>543</v>
      </c>
      <c r="E71" s="208">
        <v>20260</v>
      </c>
      <c r="F71" s="208" t="s">
        <v>76</v>
      </c>
      <c r="G71" s="180">
        <v>284.28</v>
      </c>
      <c r="H71" s="180">
        <v>55.72</v>
      </c>
      <c r="I71" s="180">
        <v>340</v>
      </c>
    </row>
    <row r="72" spans="1:9" ht="12.75">
      <c r="A72" s="3">
        <v>68</v>
      </c>
      <c r="B72" s="208" t="s">
        <v>544</v>
      </c>
      <c r="C72" s="209" t="s">
        <v>545</v>
      </c>
      <c r="D72" s="208" t="s">
        <v>543</v>
      </c>
      <c r="E72" s="208">
        <v>20167</v>
      </c>
      <c r="F72" s="208" t="s">
        <v>546</v>
      </c>
      <c r="G72" s="180">
        <v>284.28</v>
      </c>
      <c r="H72" s="180">
        <v>55.72</v>
      </c>
      <c r="I72" s="180">
        <v>340</v>
      </c>
    </row>
    <row r="73" spans="1:9" ht="12.75">
      <c r="A73" s="3">
        <v>69</v>
      </c>
      <c r="B73" s="208" t="s">
        <v>547</v>
      </c>
      <c r="C73" s="209" t="s">
        <v>548</v>
      </c>
      <c r="D73" s="208" t="s">
        <v>549</v>
      </c>
      <c r="E73" s="208">
        <v>20144</v>
      </c>
      <c r="F73" s="208" t="s">
        <v>550</v>
      </c>
      <c r="G73" s="180">
        <v>284.28</v>
      </c>
      <c r="H73" s="180">
        <v>55.72</v>
      </c>
      <c r="I73" s="180">
        <v>340</v>
      </c>
    </row>
    <row r="74" spans="1:9" ht="25.5">
      <c r="A74" s="3">
        <v>70</v>
      </c>
      <c r="B74" s="208" t="s">
        <v>551</v>
      </c>
      <c r="C74" s="209" t="s">
        <v>552</v>
      </c>
      <c r="D74" s="208" t="s">
        <v>553</v>
      </c>
      <c r="E74" s="208">
        <v>20166</v>
      </c>
      <c r="F74" s="208" t="s">
        <v>532</v>
      </c>
      <c r="G74" s="180">
        <v>284.28</v>
      </c>
      <c r="H74" s="180">
        <v>55.72</v>
      </c>
      <c r="I74" s="180">
        <v>340</v>
      </c>
    </row>
    <row r="75" spans="1:9" ht="12.75">
      <c r="A75" s="3">
        <v>71</v>
      </c>
      <c r="B75" s="208" t="s">
        <v>554</v>
      </c>
      <c r="C75" s="209" t="s">
        <v>555</v>
      </c>
      <c r="D75" s="208" t="s">
        <v>556</v>
      </c>
      <c r="E75" s="208">
        <v>20200</v>
      </c>
      <c r="F75" s="208" t="s">
        <v>557</v>
      </c>
      <c r="G75" s="180">
        <v>284.28</v>
      </c>
      <c r="H75" s="180">
        <v>55.72</v>
      </c>
      <c r="I75" s="180">
        <v>340</v>
      </c>
    </row>
    <row r="76" spans="1:9" ht="12.75">
      <c r="A76" s="3">
        <v>72</v>
      </c>
      <c r="B76" s="208" t="s">
        <v>558</v>
      </c>
      <c r="C76" s="209" t="s">
        <v>559</v>
      </c>
      <c r="D76" s="208" t="s">
        <v>560</v>
      </c>
      <c r="E76" s="208">
        <v>20167</v>
      </c>
      <c r="F76" s="208" t="s">
        <v>77</v>
      </c>
      <c r="G76" s="180">
        <v>284.28</v>
      </c>
      <c r="H76" s="180">
        <v>55.72</v>
      </c>
      <c r="I76" s="180">
        <v>340</v>
      </c>
    </row>
    <row r="77" spans="1:9" ht="12.75">
      <c r="A77" s="3">
        <v>73</v>
      </c>
      <c r="B77" s="208" t="s">
        <v>561</v>
      </c>
      <c r="C77" s="208" t="s">
        <v>562</v>
      </c>
      <c r="D77" s="208" t="s">
        <v>563</v>
      </c>
      <c r="E77" s="208">
        <v>20167</v>
      </c>
      <c r="F77" s="208" t="s">
        <v>90</v>
      </c>
      <c r="G77" s="180">
        <v>284.28</v>
      </c>
      <c r="H77" s="180">
        <v>55.72</v>
      </c>
      <c r="I77" s="180">
        <v>340</v>
      </c>
    </row>
    <row r="78" spans="1:9" ht="12.75">
      <c r="A78" s="3">
        <v>74</v>
      </c>
      <c r="B78" s="208" t="s">
        <v>564</v>
      </c>
      <c r="C78" s="208" t="s">
        <v>137</v>
      </c>
      <c r="D78" s="208" t="s">
        <v>565</v>
      </c>
      <c r="E78" s="208">
        <v>20110</v>
      </c>
      <c r="F78" s="208" t="s">
        <v>566</v>
      </c>
      <c r="G78" s="180">
        <v>284.28</v>
      </c>
      <c r="H78" s="180">
        <v>55.72</v>
      </c>
      <c r="I78" s="180">
        <v>340</v>
      </c>
    </row>
    <row r="79" spans="1:9" ht="25.5">
      <c r="A79" s="3">
        <v>75</v>
      </c>
      <c r="B79" s="208" t="s">
        <v>567</v>
      </c>
      <c r="C79" s="208" t="s">
        <v>568</v>
      </c>
      <c r="D79" s="208" t="s">
        <v>569</v>
      </c>
      <c r="E79" s="208">
        <v>20200</v>
      </c>
      <c r="F79" s="208" t="s">
        <v>570</v>
      </c>
      <c r="G79" s="180">
        <v>284.28</v>
      </c>
      <c r="H79" s="180">
        <v>55.72</v>
      </c>
      <c r="I79" s="180">
        <v>340</v>
      </c>
    </row>
    <row r="80" spans="1:9" ht="12.75">
      <c r="A80" s="3">
        <v>76</v>
      </c>
      <c r="B80" s="208" t="s">
        <v>571</v>
      </c>
      <c r="C80" s="208" t="s">
        <v>572</v>
      </c>
      <c r="D80" s="208" t="s">
        <v>573</v>
      </c>
      <c r="E80" s="208">
        <v>20090</v>
      </c>
      <c r="F80" s="208" t="s">
        <v>22</v>
      </c>
      <c r="G80" s="180">
        <v>284.28</v>
      </c>
      <c r="H80" s="180">
        <v>55.72</v>
      </c>
      <c r="I80" s="180">
        <v>340</v>
      </c>
    </row>
    <row r="81" spans="1:9" ht="25.5">
      <c r="A81" s="3">
        <v>77</v>
      </c>
      <c r="B81" s="208" t="s">
        <v>574</v>
      </c>
      <c r="C81" s="208" t="s">
        <v>575</v>
      </c>
      <c r="D81" s="208" t="s">
        <v>576</v>
      </c>
      <c r="E81" s="208">
        <v>20090</v>
      </c>
      <c r="F81" s="208" t="s">
        <v>22</v>
      </c>
      <c r="G81" s="180">
        <v>284.28</v>
      </c>
      <c r="H81" s="180">
        <v>55.72</v>
      </c>
      <c r="I81" s="180">
        <v>340</v>
      </c>
    </row>
    <row r="82" spans="1:9" ht="12.75">
      <c r="A82" s="3">
        <v>78</v>
      </c>
      <c r="B82" s="208" t="s">
        <v>577</v>
      </c>
      <c r="C82" s="208" t="s">
        <v>578</v>
      </c>
      <c r="D82" s="208" t="s">
        <v>579</v>
      </c>
      <c r="E82" s="208">
        <v>20290</v>
      </c>
      <c r="F82" s="208" t="s">
        <v>84</v>
      </c>
      <c r="G82" s="180">
        <v>284.28</v>
      </c>
      <c r="H82" s="180">
        <v>55.72</v>
      </c>
      <c r="I82" s="180">
        <v>340</v>
      </c>
    </row>
    <row r="83" spans="1:9" ht="25.5">
      <c r="A83" s="3">
        <v>79</v>
      </c>
      <c r="B83" s="208" t="s">
        <v>580</v>
      </c>
      <c r="C83" s="208" t="s">
        <v>581</v>
      </c>
      <c r="D83" s="208" t="s">
        <v>582</v>
      </c>
      <c r="E83" s="208">
        <v>20090</v>
      </c>
      <c r="F83" s="208" t="s">
        <v>22</v>
      </c>
      <c r="G83" s="180">
        <v>284.28</v>
      </c>
      <c r="H83" s="180">
        <v>55.72</v>
      </c>
      <c r="I83" s="180">
        <v>340</v>
      </c>
    </row>
    <row r="84" spans="1:9" ht="12.75">
      <c r="A84" s="3">
        <v>80</v>
      </c>
      <c r="B84" s="208" t="s">
        <v>583</v>
      </c>
      <c r="C84" s="208" t="s">
        <v>584</v>
      </c>
      <c r="D84" s="208" t="s">
        <v>28</v>
      </c>
      <c r="E84" s="208">
        <v>20229</v>
      </c>
      <c r="F84" s="208" t="s">
        <v>585</v>
      </c>
      <c r="G84" s="180">
        <v>284.28</v>
      </c>
      <c r="H84" s="180">
        <v>55.72</v>
      </c>
      <c r="I84" s="180">
        <v>340</v>
      </c>
    </row>
    <row r="85" spans="1:9" ht="12.75">
      <c r="A85" s="3">
        <v>81</v>
      </c>
      <c r="B85" s="208" t="s">
        <v>586</v>
      </c>
      <c r="C85" s="208" t="s">
        <v>587</v>
      </c>
      <c r="D85" s="208" t="s">
        <v>588</v>
      </c>
      <c r="E85" s="208">
        <v>20290</v>
      </c>
      <c r="F85" s="208" t="s">
        <v>84</v>
      </c>
      <c r="G85" s="180">
        <v>284.28</v>
      </c>
      <c r="H85" s="180">
        <v>55.72</v>
      </c>
      <c r="I85" s="180">
        <v>340</v>
      </c>
    </row>
    <row r="86" spans="1:9" ht="12.75">
      <c r="A86" s="3">
        <v>82</v>
      </c>
      <c r="B86" s="208" t="s">
        <v>589</v>
      </c>
      <c r="C86" s="208" t="s">
        <v>590</v>
      </c>
      <c r="D86" s="208" t="s">
        <v>591</v>
      </c>
      <c r="E86" s="208">
        <v>74370</v>
      </c>
      <c r="F86" s="208" t="s">
        <v>592</v>
      </c>
      <c r="G86" s="180">
        <v>284.28</v>
      </c>
      <c r="H86" s="180">
        <v>55.72</v>
      </c>
      <c r="I86" s="180">
        <v>340</v>
      </c>
    </row>
    <row r="87" spans="1:9" ht="12.75">
      <c r="A87" s="3">
        <v>83</v>
      </c>
      <c r="B87" s="208" t="s">
        <v>593</v>
      </c>
      <c r="C87" s="208" t="s">
        <v>594</v>
      </c>
      <c r="D87" s="208"/>
      <c r="E87" s="208">
        <v>20150</v>
      </c>
      <c r="F87" s="208" t="s">
        <v>595</v>
      </c>
      <c r="G87" s="180">
        <v>284.28</v>
      </c>
      <c r="H87" s="180">
        <v>55.72</v>
      </c>
      <c r="I87" s="180">
        <v>340</v>
      </c>
    </row>
    <row r="88" spans="1:9" ht="12.75">
      <c r="A88" s="3">
        <v>84</v>
      </c>
      <c r="B88" s="208" t="s">
        <v>596</v>
      </c>
      <c r="C88" s="208" t="s">
        <v>562</v>
      </c>
      <c r="D88" s="208" t="s">
        <v>597</v>
      </c>
      <c r="E88" s="208">
        <v>20137</v>
      </c>
      <c r="F88" s="208" t="s">
        <v>80</v>
      </c>
      <c r="G88" s="180">
        <v>284.28</v>
      </c>
      <c r="H88" s="180">
        <v>55.72</v>
      </c>
      <c r="I88" s="180">
        <v>340</v>
      </c>
    </row>
    <row r="89" spans="1:9" ht="12.75">
      <c r="A89" s="3">
        <v>85</v>
      </c>
      <c r="B89" s="208" t="s">
        <v>598</v>
      </c>
      <c r="C89" s="208" t="s">
        <v>192</v>
      </c>
      <c r="D89" s="208" t="s">
        <v>599</v>
      </c>
      <c r="E89" s="208">
        <v>20620</v>
      </c>
      <c r="F89" s="208" t="s">
        <v>25</v>
      </c>
      <c r="G89" s="180">
        <v>284.28</v>
      </c>
      <c r="H89" s="180">
        <v>55.72</v>
      </c>
      <c r="I89" s="180">
        <v>340</v>
      </c>
    </row>
    <row r="90" spans="1:9" ht="12.75">
      <c r="A90" s="3">
        <v>86</v>
      </c>
      <c r="B90" s="208" t="s">
        <v>600</v>
      </c>
      <c r="C90" s="208" t="s">
        <v>601</v>
      </c>
      <c r="D90" s="208" t="s">
        <v>602</v>
      </c>
      <c r="E90" s="208">
        <v>20151</v>
      </c>
      <c r="F90" s="208" t="s">
        <v>603</v>
      </c>
      <c r="G90" s="180">
        <v>284.28</v>
      </c>
      <c r="H90" s="180">
        <v>55.72</v>
      </c>
      <c r="I90" s="180">
        <v>340</v>
      </c>
    </row>
    <row r="91" spans="1:9" ht="25.5">
      <c r="A91" s="3">
        <v>87</v>
      </c>
      <c r="B91" s="208" t="s">
        <v>604</v>
      </c>
      <c r="C91" s="208" t="s">
        <v>605</v>
      </c>
      <c r="D91" s="208" t="s">
        <v>606</v>
      </c>
      <c r="E91" s="208">
        <v>20167</v>
      </c>
      <c r="F91" s="208" t="s">
        <v>79</v>
      </c>
      <c r="G91" s="180">
        <v>284.28</v>
      </c>
      <c r="H91" s="180">
        <v>55.72</v>
      </c>
      <c r="I91" s="180">
        <v>340</v>
      </c>
    </row>
    <row r="92" spans="1:9" ht="25.5">
      <c r="A92" s="3">
        <v>88</v>
      </c>
      <c r="B92" s="208" t="s">
        <v>604</v>
      </c>
      <c r="C92" s="208" t="s">
        <v>605</v>
      </c>
      <c r="D92" s="208" t="s">
        <v>607</v>
      </c>
      <c r="E92" s="208">
        <v>20167</v>
      </c>
      <c r="F92" s="208" t="s">
        <v>79</v>
      </c>
      <c r="G92" s="180">
        <v>284.28</v>
      </c>
      <c r="H92" s="180">
        <v>55.72</v>
      </c>
      <c r="I92" s="180">
        <v>340</v>
      </c>
    </row>
    <row r="93" spans="1:9" ht="12.75">
      <c r="A93" s="3">
        <v>89</v>
      </c>
      <c r="B93" s="208" t="s">
        <v>608</v>
      </c>
      <c r="C93" s="208" t="s">
        <v>609</v>
      </c>
      <c r="D93" s="208" t="s">
        <v>610</v>
      </c>
      <c r="E93" s="208">
        <v>20221</v>
      </c>
      <c r="F93" s="208" t="s">
        <v>113</v>
      </c>
      <c r="G93" s="180">
        <v>284.28</v>
      </c>
      <c r="H93" s="180">
        <v>55.72</v>
      </c>
      <c r="I93" s="180">
        <v>340</v>
      </c>
    </row>
    <row r="94" spans="1:9" ht="12.75">
      <c r="A94" s="3">
        <v>90</v>
      </c>
      <c r="B94" s="208" t="s">
        <v>611</v>
      </c>
      <c r="C94" s="208" t="s">
        <v>612</v>
      </c>
      <c r="D94" s="208" t="s">
        <v>613</v>
      </c>
      <c r="E94" s="208">
        <v>20213</v>
      </c>
      <c r="F94" s="208" t="s">
        <v>81</v>
      </c>
      <c r="G94" s="180">
        <v>284.28</v>
      </c>
      <c r="H94" s="180">
        <v>55.72</v>
      </c>
      <c r="I94" s="180">
        <v>340</v>
      </c>
    </row>
    <row r="95" spans="1:9" ht="12.75">
      <c r="A95" s="3">
        <v>91</v>
      </c>
      <c r="B95" s="208" t="s">
        <v>614</v>
      </c>
      <c r="C95" s="208" t="s">
        <v>615</v>
      </c>
      <c r="D95" s="208" t="s">
        <v>616</v>
      </c>
      <c r="E95" s="208">
        <v>20250</v>
      </c>
      <c r="F95" s="208" t="s">
        <v>26</v>
      </c>
      <c r="G95" s="180">
        <v>284.28</v>
      </c>
      <c r="H95" s="180">
        <v>55.72</v>
      </c>
      <c r="I95" s="180">
        <v>340</v>
      </c>
    </row>
    <row r="96" spans="1:9" ht="12.75">
      <c r="A96" s="3">
        <v>92</v>
      </c>
      <c r="B96" s="208" t="s">
        <v>617</v>
      </c>
      <c r="C96" s="208" t="s">
        <v>618</v>
      </c>
      <c r="D96" s="208" t="s">
        <v>619</v>
      </c>
      <c r="E96" s="208">
        <v>20167</v>
      </c>
      <c r="F96" s="208" t="s">
        <v>77</v>
      </c>
      <c r="G96" s="180">
        <v>284.28</v>
      </c>
      <c r="H96" s="180">
        <v>55.72</v>
      </c>
      <c r="I96" s="180">
        <v>340</v>
      </c>
    </row>
    <row r="97" spans="1:9" ht="25.5">
      <c r="A97" s="3">
        <v>93</v>
      </c>
      <c r="B97" s="208" t="s">
        <v>620</v>
      </c>
      <c r="C97" s="208" t="s">
        <v>211</v>
      </c>
      <c r="D97" s="208" t="s">
        <v>621</v>
      </c>
      <c r="E97" s="208">
        <v>20138</v>
      </c>
      <c r="F97" s="208" t="s">
        <v>622</v>
      </c>
      <c r="G97" s="180">
        <v>284.28</v>
      </c>
      <c r="H97" s="180">
        <v>55.72</v>
      </c>
      <c r="I97" s="180">
        <v>340</v>
      </c>
    </row>
    <row r="98" spans="1:9" ht="12.75">
      <c r="A98" s="3">
        <v>94</v>
      </c>
      <c r="B98" s="208" t="s">
        <v>623</v>
      </c>
      <c r="C98" s="208" t="s">
        <v>624</v>
      </c>
      <c r="D98" s="208" t="s">
        <v>625</v>
      </c>
      <c r="E98" s="208">
        <v>20140</v>
      </c>
      <c r="F98" s="208" t="s">
        <v>626</v>
      </c>
      <c r="G98" s="180">
        <v>284.28</v>
      </c>
      <c r="H98" s="180">
        <v>55.72</v>
      </c>
      <c r="I98" s="180">
        <v>340</v>
      </c>
    </row>
    <row r="99" spans="1:9" ht="25.5">
      <c r="A99" s="3">
        <v>95</v>
      </c>
      <c r="B99" s="208" t="s">
        <v>627</v>
      </c>
      <c r="C99" s="208" t="s">
        <v>521</v>
      </c>
      <c r="D99" s="208" t="s">
        <v>628</v>
      </c>
      <c r="E99" s="208">
        <v>20230</v>
      </c>
      <c r="F99" s="208" t="s">
        <v>629</v>
      </c>
      <c r="G99" s="180">
        <v>284.28</v>
      </c>
      <c r="H99" s="180">
        <v>55.72</v>
      </c>
      <c r="I99" s="180">
        <v>340</v>
      </c>
    </row>
    <row r="100" spans="1:9" ht="12.75">
      <c r="A100" s="3">
        <v>96</v>
      </c>
      <c r="B100" s="208" t="s">
        <v>630</v>
      </c>
      <c r="C100" s="208" t="s">
        <v>631</v>
      </c>
      <c r="D100" s="208" t="s">
        <v>632</v>
      </c>
      <c r="E100" s="208">
        <v>20256</v>
      </c>
      <c r="F100" s="208" t="s">
        <v>498</v>
      </c>
      <c r="G100" s="180">
        <v>284.28</v>
      </c>
      <c r="H100" s="180">
        <v>55.72</v>
      </c>
      <c r="I100" s="180">
        <v>340</v>
      </c>
    </row>
    <row r="101" spans="1:9" ht="12.75">
      <c r="A101" s="3">
        <v>97</v>
      </c>
      <c r="B101" s="208" t="s">
        <v>633</v>
      </c>
      <c r="C101" s="208" t="s">
        <v>634</v>
      </c>
      <c r="D101" s="208" t="s">
        <v>635</v>
      </c>
      <c r="E101" s="208">
        <v>20133</v>
      </c>
      <c r="F101" s="208" t="s">
        <v>152</v>
      </c>
      <c r="G101" s="180">
        <v>284.28</v>
      </c>
      <c r="H101" s="180">
        <v>55.72</v>
      </c>
      <c r="I101" s="180">
        <v>340</v>
      </c>
    </row>
    <row r="102" spans="1:9" ht="12.75">
      <c r="A102" s="3">
        <v>98</v>
      </c>
      <c r="B102" s="208" t="s">
        <v>636</v>
      </c>
      <c r="C102" s="208" t="s">
        <v>637</v>
      </c>
      <c r="D102" s="208" t="s">
        <v>638</v>
      </c>
      <c r="E102" s="208">
        <v>20166</v>
      </c>
      <c r="F102" s="208" t="s">
        <v>639</v>
      </c>
      <c r="G102" s="180">
        <v>284.28</v>
      </c>
      <c r="H102" s="180">
        <v>55.72</v>
      </c>
      <c r="I102" s="180">
        <v>340</v>
      </c>
    </row>
    <row r="103" spans="1:9" ht="12.75">
      <c r="A103" s="3">
        <v>99</v>
      </c>
      <c r="B103" s="208" t="s">
        <v>640</v>
      </c>
      <c r="C103" s="208" t="s">
        <v>641</v>
      </c>
      <c r="D103" s="208" t="s">
        <v>642</v>
      </c>
      <c r="E103" s="208">
        <v>20167</v>
      </c>
      <c r="F103" s="208" t="s">
        <v>77</v>
      </c>
      <c r="G103" s="180">
        <v>284.28</v>
      </c>
      <c r="H103" s="180">
        <v>55.72</v>
      </c>
      <c r="I103" s="180">
        <v>340</v>
      </c>
    </row>
    <row r="104" spans="1:9" ht="12.75">
      <c r="A104" s="3">
        <v>100</v>
      </c>
      <c r="B104" s="208" t="s">
        <v>643</v>
      </c>
      <c r="C104" s="208" t="s">
        <v>129</v>
      </c>
      <c r="D104" s="208" t="s">
        <v>644</v>
      </c>
      <c r="E104" s="208">
        <v>20167</v>
      </c>
      <c r="F104" s="208" t="s">
        <v>645</v>
      </c>
      <c r="G104" s="180">
        <v>284.28</v>
      </c>
      <c r="H104" s="180">
        <v>55.72</v>
      </c>
      <c r="I104" s="180">
        <v>340</v>
      </c>
    </row>
    <row r="105" spans="1:9" ht="12.75">
      <c r="A105" s="3">
        <v>101</v>
      </c>
      <c r="B105" s="208" t="s">
        <v>646</v>
      </c>
      <c r="C105" s="208" t="s">
        <v>244</v>
      </c>
      <c r="D105" s="208" t="s">
        <v>647</v>
      </c>
      <c r="E105" s="208">
        <v>20111</v>
      </c>
      <c r="F105" s="208" t="s">
        <v>78</v>
      </c>
      <c r="G105" s="180">
        <v>284.28</v>
      </c>
      <c r="H105" s="180">
        <v>55.72</v>
      </c>
      <c r="I105" s="180">
        <v>340</v>
      </c>
    </row>
    <row r="106" spans="1:9" ht="12.75">
      <c r="A106" s="3">
        <v>102</v>
      </c>
      <c r="B106" s="208" t="s">
        <v>159</v>
      </c>
      <c r="C106" s="208" t="s">
        <v>648</v>
      </c>
      <c r="D106" s="208" t="s">
        <v>649</v>
      </c>
      <c r="E106" s="208">
        <v>20118</v>
      </c>
      <c r="F106" s="208" t="s">
        <v>650</v>
      </c>
      <c r="G106" s="180">
        <v>284.28</v>
      </c>
      <c r="H106" s="180">
        <v>55.72</v>
      </c>
      <c r="I106" s="180">
        <v>340</v>
      </c>
    </row>
    <row r="107" spans="1:9" ht="25.5">
      <c r="A107" s="3">
        <v>103</v>
      </c>
      <c r="B107" s="208" t="s">
        <v>651</v>
      </c>
      <c r="C107" s="208" t="s">
        <v>219</v>
      </c>
      <c r="D107" s="208" t="s">
        <v>652</v>
      </c>
      <c r="E107" s="208">
        <v>20144</v>
      </c>
      <c r="F107" s="208" t="s">
        <v>653</v>
      </c>
      <c r="G107" s="180">
        <v>284.28</v>
      </c>
      <c r="H107" s="180">
        <v>55.72</v>
      </c>
      <c r="I107" s="180">
        <v>340</v>
      </c>
    </row>
    <row r="108" spans="1:9" ht="12.75">
      <c r="A108" s="3">
        <v>104</v>
      </c>
      <c r="B108" s="208" t="s">
        <v>654</v>
      </c>
      <c r="C108" s="208" t="s">
        <v>655</v>
      </c>
      <c r="D108" s="208" t="s">
        <v>656</v>
      </c>
      <c r="E108" s="208">
        <v>20167</v>
      </c>
      <c r="F108" s="208" t="s">
        <v>657</v>
      </c>
      <c r="G108" s="180">
        <v>284.28</v>
      </c>
      <c r="H108" s="180">
        <v>55.72</v>
      </c>
      <c r="I108" s="180">
        <v>340</v>
      </c>
    </row>
    <row r="109" spans="1:9" ht="12.75">
      <c r="A109" s="3">
        <v>105</v>
      </c>
      <c r="B109" s="208" t="s">
        <v>658</v>
      </c>
      <c r="C109" s="208" t="s">
        <v>659</v>
      </c>
      <c r="D109" s="208" t="s">
        <v>660</v>
      </c>
      <c r="E109" s="208">
        <v>20255</v>
      </c>
      <c r="F109" s="208" t="s">
        <v>661</v>
      </c>
      <c r="G109" s="180">
        <v>284.28</v>
      </c>
      <c r="H109" s="180">
        <v>55.72</v>
      </c>
      <c r="I109" s="180">
        <v>340</v>
      </c>
    </row>
    <row r="110" spans="1:9" ht="12.75">
      <c r="A110" s="3">
        <v>106</v>
      </c>
      <c r="B110" s="208" t="s">
        <v>662</v>
      </c>
      <c r="C110" s="208" t="s">
        <v>663</v>
      </c>
      <c r="D110" s="208" t="s">
        <v>664</v>
      </c>
      <c r="E110" s="208">
        <v>20000</v>
      </c>
      <c r="F110" s="208" t="s">
        <v>22</v>
      </c>
      <c r="G110" s="180">
        <v>284.28</v>
      </c>
      <c r="H110" s="180">
        <v>55.72</v>
      </c>
      <c r="I110" s="180">
        <v>340</v>
      </c>
    </row>
    <row r="111" spans="1:9" ht="12.75">
      <c r="A111" s="3">
        <v>107</v>
      </c>
      <c r="B111" s="208" t="s">
        <v>665</v>
      </c>
      <c r="C111" s="208" t="s">
        <v>666</v>
      </c>
      <c r="D111" s="208" t="s">
        <v>667</v>
      </c>
      <c r="E111" s="208">
        <v>20167</v>
      </c>
      <c r="F111" s="208" t="s">
        <v>546</v>
      </c>
      <c r="G111" s="180">
        <v>284.28</v>
      </c>
      <c r="H111" s="180">
        <v>55.72</v>
      </c>
      <c r="I111" s="180">
        <v>340</v>
      </c>
    </row>
    <row r="112" spans="1:9" ht="12.75">
      <c r="A112" s="3">
        <v>108</v>
      </c>
      <c r="B112" s="208" t="s">
        <v>668</v>
      </c>
      <c r="C112" s="208" t="s">
        <v>192</v>
      </c>
      <c r="D112" s="208" t="s">
        <v>669</v>
      </c>
      <c r="E112" s="208">
        <v>20250</v>
      </c>
      <c r="F112" s="208" t="s">
        <v>26</v>
      </c>
      <c r="G112" s="180">
        <v>284.28</v>
      </c>
      <c r="H112" s="180">
        <v>55.72</v>
      </c>
      <c r="I112" s="180">
        <v>340</v>
      </c>
    </row>
    <row r="113" spans="1:9" ht="12.75">
      <c r="A113" s="3">
        <v>109</v>
      </c>
      <c r="B113" s="208" t="s">
        <v>670</v>
      </c>
      <c r="C113" s="208" t="s">
        <v>671</v>
      </c>
      <c r="D113" s="208" t="s">
        <v>672</v>
      </c>
      <c r="E113" s="208">
        <v>20166</v>
      </c>
      <c r="F113" s="208" t="s">
        <v>532</v>
      </c>
      <c r="G113" s="180">
        <v>133.78</v>
      </c>
      <c r="H113" s="180">
        <v>26.22</v>
      </c>
      <c r="I113" s="180">
        <v>160</v>
      </c>
    </row>
    <row r="114" spans="1:9" ht="12.75">
      <c r="A114" s="3">
        <v>110</v>
      </c>
      <c r="B114" s="208" t="s">
        <v>577</v>
      </c>
      <c r="C114" s="208" t="s">
        <v>488</v>
      </c>
      <c r="D114" s="208" t="s">
        <v>673</v>
      </c>
      <c r="E114" s="208">
        <v>20140</v>
      </c>
      <c r="F114" s="208" t="s">
        <v>674</v>
      </c>
      <c r="G114" s="180">
        <v>133.78</v>
      </c>
      <c r="H114" s="180">
        <v>26.22</v>
      </c>
      <c r="I114" s="180">
        <v>160</v>
      </c>
    </row>
    <row r="115" spans="1:9" ht="12.75">
      <c r="A115" s="3">
        <v>111</v>
      </c>
      <c r="B115" s="208" t="s">
        <v>675</v>
      </c>
      <c r="C115" s="208" t="s">
        <v>676</v>
      </c>
      <c r="D115" s="208" t="s">
        <v>673</v>
      </c>
      <c r="E115" s="208">
        <v>20137</v>
      </c>
      <c r="F115" s="208" t="s">
        <v>87</v>
      </c>
      <c r="G115" s="180">
        <v>133.78</v>
      </c>
      <c r="H115" s="180">
        <v>26.22</v>
      </c>
      <c r="I115" s="180">
        <v>160</v>
      </c>
    </row>
    <row r="116" spans="1:9" ht="12.75">
      <c r="A116" s="3">
        <v>112</v>
      </c>
      <c r="B116" s="208" t="s">
        <v>677</v>
      </c>
      <c r="C116" s="208" t="s">
        <v>678</v>
      </c>
      <c r="D116" s="208" t="s">
        <v>679</v>
      </c>
      <c r="E116" s="208">
        <v>20167</v>
      </c>
      <c r="F116" s="208" t="s">
        <v>680</v>
      </c>
      <c r="G116" s="180">
        <v>133.78</v>
      </c>
      <c r="H116" s="180">
        <v>26.22</v>
      </c>
      <c r="I116" s="180">
        <v>160</v>
      </c>
    </row>
    <row r="117" spans="1:9" ht="12.75">
      <c r="A117" s="3">
        <v>113</v>
      </c>
      <c r="B117" s="208" t="s">
        <v>681</v>
      </c>
      <c r="C117" s="208" t="s">
        <v>176</v>
      </c>
      <c r="D117" s="208" t="s">
        <v>682</v>
      </c>
      <c r="E117" s="208">
        <v>20218</v>
      </c>
      <c r="F117" s="208" t="s">
        <v>683</v>
      </c>
      <c r="G117" s="180">
        <v>284.28</v>
      </c>
      <c r="H117" s="180">
        <v>55.72</v>
      </c>
      <c r="I117" s="180">
        <v>340</v>
      </c>
    </row>
    <row r="118" spans="1:9" ht="12.75">
      <c r="A118" s="3">
        <v>114</v>
      </c>
      <c r="B118" s="208" t="s">
        <v>684</v>
      </c>
      <c r="C118" s="208" t="s">
        <v>685</v>
      </c>
      <c r="D118" s="208" t="s">
        <v>686</v>
      </c>
      <c r="E118" s="208">
        <v>20218</v>
      </c>
      <c r="F118" s="208" t="s">
        <v>661</v>
      </c>
      <c r="G118" s="180">
        <v>284.28</v>
      </c>
      <c r="H118" s="180">
        <v>55.72</v>
      </c>
      <c r="I118" s="180">
        <v>340</v>
      </c>
    </row>
    <row r="119" spans="1:9" ht="25.5">
      <c r="A119" s="3">
        <v>115</v>
      </c>
      <c r="B119" s="208" t="s">
        <v>687</v>
      </c>
      <c r="C119" s="208" t="s">
        <v>154</v>
      </c>
      <c r="D119" s="208" t="s">
        <v>688</v>
      </c>
      <c r="E119" s="208">
        <v>20220</v>
      </c>
      <c r="F119" s="208" t="s">
        <v>507</v>
      </c>
      <c r="G119" s="180">
        <v>284.28</v>
      </c>
      <c r="H119" s="180">
        <v>55.72</v>
      </c>
      <c r="I119" s="180">
        <v>340</v>
      </c>
    </row>
    <row r="120" spans="1:9" ht="12.75">
      <c r="A120" s="3">
        <v>116</v>
      </c>
      <c r="B120" s="208" t="s">
        <v>689</v>
      </c>
      <c r="C120" s="208" t="s">
        <v>690</v>
      </c>
      <c r="D120" s="208" t="s">
        <v>691</v>
      </c>
      <c r="E120" s="208">
        <v>20600</v>
      </c>
      <c r="F120" s="208" t="s">
        <v>27</v>
      </c>
      <c r="G120" s="180">
        <v>284.28</v>
      </c>
      <c r="H120" s="180">
        <v>55.72</v>
      </c>
      <c r="I120" s="180">
        <v>340</v>
      </c>
    </row>
    <row r="121" spans="1:9" ht="12.75">
      <c r="A121" s="3">
        <v>117</v>
      </c>
      <c r="B121" s="208" t="s">
        <v>692</v>
      </c>
      <c r="C121" s="208" t="s">
        <v>192</v>
      </c>
      <c r="D121" s="208" t="s">
        <v>693</v>
      </c>
      <c r="E121" s="208">
        <v>20110</v>
      </c>
      <c r="F121" s="208" t="s">
        <v>29</v>
      </c>
      <c r="G121" s="180">
        <v>284.28</v>
      </c>
      <c r="H121" s="180">
        <v>55.72</v>
      </c>
      <c r="I121" s="180">
        <v>340</v>
      </c>
    </row>
    <row r="122" spans="1:9" ht="25.5">
      <c r="A122" s="3">
        <v>118</v>
      </c>
      <c r="B122" s="208" t="s">
        <v>694</v>
      </c>
      <c r="C122" s="208" t="s">
        <v>695</v>
      </c>
      <c r="D122" s="208" t="s">
        <v>696</v>
      </c>
      <c r="E122" s="208">
        <v>20144</v>
      </c>
      <c r="F122" s="208" t="s">
        <v>653</v>
      </c>
      <c r="G122" s="180">
        <v>284.28</v>
      </c>
      <c r="H122" s="180">
        <v>55.72</v>
      </c>
      <c r="I122" s="180">
        <v>340</v>
      </c>
    </row>
    <row r="123" spans="1:9" ht="12.75">
      <c r="A123" s="3">
        <v>119</v>
      </c>
      <c r="B123" s="208" t="s">
        <v>697</v>
      </c>
      <c r="C123" s="208" t="s">
        <v>698</v>
      </c>
      <c r="D123" s="208" t="s">
        <v>699</v>
      </c>
      <c r="E123" s="208">
        <v>20240</v>
      </c>
      <c r="F123" s="208" t="s">
        <v>86</v>
      </c>
      <c r="G123" s="180">
        <v>284.28</v>
      </c>
      <c r="H123" s="180">
        <v>55.72</v>
      </c>
      <c r="I123" s="180">
        <v>340</v>
      </c>
    </row>
    <row r="124" spans="1:9" ht="12.75">
      <c r="A124" s="3">
        <v>120</v>
      </c>
      <c r="B124" s="208" t="s">
        <v>700</v>
      </c>
      <c r="C124" s="208" t="s">
        <v>701</v>
      </c>
      <c r="D124" s="208" t="s">
        <v>702</v>
      </c>
      <c r="E124" s="208">
        <v>20200</v>
      </c>
      <c r="F124" s="208" t="s">
        <v>557</v>
      </c>
      <c r="G124" s="180">
        <v>284.28</v>
      </c>
      <c r="H124" s="180">
        <v>55.72</v>
      </c>
      <c r="I124" s="180">
        <v>340</v>
      </c>
    </row>
    <row r="125" spans="1:9" ht="12.75">
      <c r="A125" s="3">
        <v>121</v>
      </c>
      <c r="B125" s="208" t="s">
        <v>703</v>
      </c>
      <c r="C125" s="208" t="s">
        <v>704</v>
      </c>
      <c r="D125" s="208" t="s">
        <v>705</v>
      </c>
      <c r="E125" s="208">
        <v>20242</v>
      </c>
      <c r="F125" s="208" t="s">
        <v>706</v>
      </c>
      <c r="G125" s="180">
        <v>284.28</v>
      </c>
      <c r="H125" s="180">
        <v>55.72</v>
      </c>
      <c r="I125" s="180">
        <v>340</v>
      </c>
    </row>
    <row r="126" spans="1:9" ht="12.75">
      <c r="A126" s="3">
        <v>122</v>
      </c>
      <c r="B126" s="208" t="s">
        <v>4810</v>
      </c>
      <c r="C126" s="209" t="s">
        <v>4811</v>
      </c>
      <c r="D126" s="208" t="s">
        <v>4812</v>
      </c>
      <c r="E126" s="208">
        <v>20167</v>
      </c>
      <c r="F126" s="208" t="s">
        <v>4813</v>
      </c>
      <c r="G126" s="180">
        <v>133.78</v>
      </c>
      <c r="H126" s="180">
        <v>26.22</v>
      </c>
      <c r="I126" s="180">
        <v>160</v>
      </c>
    </row>
    <row r="127" spans="1:9" ht="12.75">
      <c r="A127" s="3">
        <v>123</v>
      </c>
      <c r="B127" s="208" t="s">
        <v>4814</v>
      </c>
      <c r="C127" s="209" t="s">
        <v>1137</v>
      </c>
      <c r="D127" s="208" t="s">
        <v>4815</v>
      </c>
      <c r="E127" s="208">
        <v>20256</v>
      </c>
      <c r="F127" s="208" t="s">
        <v>498</v>
      </c>
      <c r="G127" s="180">
        <v>284.28</v>
      </c>
      <c r="H127" s="180">
        <v>55.72</v>
      </c>
      <c r="I127" s="180">
        <v>340</v>
      </c>
    </row>
    <row r="128" spans="1:9" ht="12.75">
      <c r="A128" s="3">
        <v>124</v>
      </c>
      <c r="B128" s="208" t="s">
        <v>4816</v>
      </c>
      <c r="C128" s="209" t="s">
        <v>4817</v>
      </c>
      <c r="D128" s="208" t="s">
        <v>4818</v>
      </c>
      <c r="E128" s="208">
        <v>20260</v>
      </c>
      <c r="F128" s="208" t="s">
        <v>76</v>
      </c>
      <c r="G128" s="180">
        <v>284.28</v>
      </c>
      <c r="H128" s="180">
        <v>55.72</v>
      </c>
      <c r="I128" s="180">
        <v>340</v>
      </c>
    </row>
    <row r="129" spans="1:9" ht="25.5">
      <c r="A129" s="3">
        <v>125</v>
      </c>
      <c r="B129" s="208" t="s">
        <v>4819</v>
      </c>
      <c r="C129" s="209" t="s">
        <v>1021</v>
      </c>
      <c r="D129" s="208" t="s">
        <v>4820</v>
      </c>
      <c r="E129" s="208">
        <v>20144</v>
      </c>
      <c r="F129" s="208" t="s">
        <v>653</v>
      </c>
      <c r="G129" s="180">
        <v>284.28</v>
      </c>
      <c r="H129" s="180">
        <v>55.72</v>
      </c>
      <c r="I129" s="180">
        <v>340</v>
      </c>
    </row>
    <row r="130" spans="1:9" ht="12.75">
      <c r="A130" s="3">
        <v>126</v>
      </c>
      <c r="B130" s="208" t="s">
        <v>4821</v>
      </c>
      <c r="C130" s="209" t="s">
        <v>4822</v>
      </c>
      <c r="D130" s="208" t="s">
        <v>4823</v>
      </c>
      <c r="E130" s="208">
        <v>20169</v>
      </c>
      <c r="F130" s="208" t="s">
        <v>26</v>
      </c>
      <c r="G130" s="180">
        <v>284.28</v>
      </c>
      <c r="H130" s="180">
        <v>55.72</v>
      </c>
      <c r="I130" s="180">
        <v>340</v>
      </c>
    </row>
    <row r="131" spans="1:9" ht="12.75">
      <c r="A131" s="3">
        <v>127</v>
      </c>
      <c r="B131" s="208" t="s">
        <v>4824</v>
      </c>
      <c r="C131" s="209" t="s">
        <v>166</v>
      </c>
      <c r="D131" s="208" t="s">
        <v>4825</v>
      </c>
      <c r="E131" s="208">
        <v>20169</v>
      </c>
      <c r="F131" s="208" t="s">
        <v>99</v>
      </c>
      <c r="G131" s="180">
        <v>284.28</v>
      </c>
      <c r="H131" s="180">
        <v>55.72</v>
      </c>
      <c r="I131" s="180">
        <v>340</v>
      </c>
    </row>
    <row r="132" spans="1:9" ht="12.75">
      <c r="A132" s="3">
        <v>128</v>
      </c>
      <c r="B132" s="208" t="s">
        <v>4826</v>
      </c>
      <c r="C132" s="209" t="s">
        <v>129</v>
      </c>
      <c r="D132" s="208" t="s">
        <v>4827</v>
      </c>
      <c r="E132" s="208">
        <v>20167</v>
      </c>
      <c r="F132" s="208" t="s">
        <v>657</v>
      </c>
      <c r="G132" s="180">
        <v>284.28</v>
      </c>
      <c r="H132" s="180">
        <v>55.72</v>
      </c>
      <c r="I132" s="180">
        <v>340</v>
      </c>
    </row>
    <row r="133" spans="1:9" ht="12.75">
      <c r="A133" s="3">
        <v>129</v>
      </c>
      <c r="B133" s="208" t="s">
        <v>4828</v>
      </c>
      <c r="C133" s="209" t="s">
        <v>1618</v>
      </c>
      <c r="D133" s="208" t="s">
        <v>4829</v>
      </c>
      <c r="E133" s="208">
        <v>20129</v>
      </c>
      <c r="F133" s="208" t="s">
        <v>48</v>
      </c>
      <c r="G133" s="180">
        <v>284.28</v>
      </c>
      <c r="H133" s="180">
        <v>55.72</v>
      </c>
      <c r="I133" s="180">
        <v>340</v>
      </c>
    </row>
    <row r="134" spans="1:9" ht="12.75">
      <c r="A134" s="3">
        <v>130</v>
      </c>
      <c r="B134" s="208" t="s">
        <v>4830</v>
      </c>
      <c r="C134" s="209" t="s">
        <v>704</v>
      </c>
      <c r="D134" s="208" t="s">
        <v>4831</v>
      </c>
      <c r="E134" s="208">
        <v>20117</v>
      </c>
      <c r="F134" s="208" t="s">
        <v>56</v>
      </c>
      <c r="G134" s="180">
        <v>284.28</v>
      </c>
      <c r="H134" s="180">
        <v>55.72</v>
      </c>
      <c r="I134" s="180">
        <v>340</v>
      </c>
    </row>
    <row r="135" spans="1:9" ht="12.75">
      <c r="A135" s="3">
        <v>131</v>
      </c>
      <c r="B135" s="208" t="s">
        <v>4832</v>
      </c>
      <c r="C135" s="209" t="s">
        <v>4833</v>
      </c>
      <c r="D135" s="208" t="s">
        <v>4834</v>
      </c>
      <c r="E135" s="208">
        <v>20167</v>
      </c>
      <c r="F135" s="208" t="s">
        <v>680</v>
      </c>
      <c r="G135" s="180">
        <v>284.28</v>
      </c>
      <c r="H135" s="180">
        <v>55.72</v>
      </c>
      <c r="I135" s="180">
        <v>340</v>
      </c>
    </row>
    <row r="136" spans="1:9" ht="12.75">
      <c r="A136" s="3">
        <v>132</v>
      </c>
      <c r="B136" s="208" t="s">
        <v>263</v>
      </c>
      <c r="C136" s="209" t="s">
        <v>2038</v>
      </c>
      <c r="D136" s="208" t="s">
        <v>4835</v>
      </c>
      <c r="E136" s="208">
        <v>20117</v>
      </c>
      <c r="F136" s="208" t="s">
        <v>4836</v>
      </c>
      <c r="G136" s="180">
        <v>284.28</v>
      </c>
      <c r="H136" s="180">
        <v>55.72</v>
      </c>
      <c r="I136" s="180">
        <v>340</v>
      </c>
    </row>
    <row r="137" spans="1:9" ht="12.75">
      <c r="A137" s="3">
        <v>133</v>
      </c>
      <c r="B137" s="208" t="s">
        <v>4837</v>
      </c>
      <c r="C137" s="209" t="s">
        <v>4838</v>
      </c>
      <c r="D137" s="208" t="s">
        <v>4839</v>
      </c>
      <c r="E137" s="208">
        <v>20167</v>
      </c>
      <c r="F137" s="208" t="s">
        <v>92</v>
      </c>
      <c r="G137" s="180">
        <v>284.28</v>
      </c>
      <c r="H137" s="180">
        <v>55.72</v>
      </c>
      <c r="I137" s="180">
        <v>340</v>
      </c>
    </row>
    <row r="138" spans="1:9" ht="12.75">
      <c r="A138" s="3">
        <v>134</v>
      </c>
      <c r="B138" s="208" t="s">
        <v>4840</v>
      </c>
      <c r="C138" s="209" t="s">
        <v>827</v>
      </c>
      <c r="D138" s="208" t="s">
        <v>4841</v>
      </c>
      <c r="E138" s="208">
        <v>20111</v>
      </c>
      <c r="F138" s="208" t="s">
        <v>78</v>
      </c>
      <c r="G138" s="180">
        <v>284.28</v>
      </c>
      <c r="H138" s="180">
        <v>55.72</v>
      </c>
      <c r="I138" s="180">
        <v>340</v>
      </c>
    </row>
    <row r="139" spans="1:9" ht="13.5" thickBot="1">
      <c r="A139" s="3">
        <v>135</v>
      </c>
      <c r="B139" s="208"/>
      <c r="C139" s="208"/>
      <c r="D139" s="208"/>
      <c r="E139" s="208"/>
      <c r="F139" s="208"/>
      <c r="G139" s="179"/>
      <c r="H139" s="179"/>
      <c r="I139" s="99"/>
    </row>
    <row r="140" spans="6:9" ht="25.5" customHeight="1" thickBot="1">
      <c r="F140" s="85" t="s">
        <v>30</v>
      </c>
      <c r="G140" s="539">
        <f>SUM(G5:G139)</f>
        <v>36755.73999999993</v>
      </c>
      <c r="H140" s="101">
        <f>SUM(H5:H139)</f>
        <v>7204.260000000008</v>
      </c>
      <c r="I140" s="102">
        <f>SUM(I5:I139)</f>
        <v>43960</v>
      </c>
    </row>
    <row r="143" spans="2:3" ht="12.75">
      <c r="B143" s="104" t="s">
        <v>5271</v>
      </c>
      <c r="C143" s="104"/>
    </row>
    <row r="145" spans="2:3" ht="12.75">
      <c r="B145" s="104"/>
      <c r="C145" s="104"/>
    </row>
  </sheetData>
  <sheetProtection/>
  <autoFilter ref="B4:B140"/>
  <mergeCells count="2">
    <mergeCell ref="B2:D2"/>
    <mergeCell ref="J5:M5"/>
  </mergeCells>
  <printOptions/>
  <pageMargins left="0.17" right="0.17" top="0.41" bottom="0.45" header="0.29" footer="0.2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.00390625" style="0" bestFit="1" customWidth="1"/>
    <col min="2" max="2" width="17.00390625" style="0" customWidth="1"/>
    <col min="3" max="3" width="19.28125" style="0" customWidth="1"/>
    <col min="4" max="4" width="6.00390625" style="0" bestFit="1" customWidth="1"/>
    <col min="6" max="6" width="18.28125" style="0" customWidth="1"/>
    <col min="7" max="7" width="12.8515625" style="0" customWidth="1"/>
  </cols>
  <sheetData>
    <row r="1" spans="2:7" ht="15.75" customHeight="1" thickBot="1">
      <c r="B1" s="615" t="s">
        <v>471</v>
      </c>
      <c r="C1" s="613"/>
      <c r="D1" s="613"/>
      <c r="E1" s="613"/>
      <c r="F1" s="613"/>
      <c r="G1" s="614"/>
    </row>
    <row r="2" ht="13.5" thickBot="1"/>
    <row r="3" spans="1:7" ht="13.5" thickBot="1">
      <c r="A3" s="6" t="s">
        <v>14</v>
      </c>
      <c r="B3" s="6" t="s">
        <v>15</v>
      </c>
      <c r="C3" s="6" t="s">
        <v>16</v>
      </c>
      <c r="D3" s="6" t="s">
        <v>20</v>
      </c>
      <c r="E3" s="6" t="s">
        <v>21</v>
      </c>
      <c r="F3" s="86" t="s">
        <v>101</v>
      </c>
      <c r="G3" s="6" t="s">
        <v>17</v>
      </c>
    </row>
    <row r="4" spans="1:7" ht="33.75">
      <c r="A4" s="2">
        <v>1</v>
      </c>
      <c r="B4" s="185" t="s">
        <v>114</v>
      </c>
      <c r="C4" s="186" t="s">
        <v>367</v>
      </c>
      <c r="D4" s="187">
        <v>20200</v>
      </c>
      <c r="E4" s="186" t="s">
        <v>23</v>
      </c>
      <c r="F4" s="508" t="s">
        <v>415</v>
      </c>
      <c r="G4" s="181">
        <v>2510.87</v>
      </c>
    </row>
    <row r="5" spans="1:7" ht="22.5">
      <c r="A5" s="3">
        <v>2</v>
      </c>
      <c r="B5" s="185" t="s">
        <v>4803</v>
      </c>
      <c r="C5" s="186" t="s">
        <v>367</v>
      </c>
      <c r="D5" s="187">
        <v>20200</v>
      </c>
      <c r="E5" s="186" t="s">
        <v>23</v>
      </c>
      <c r="F5" s="185" t="s">
        <v>4804</v>
      </c>
      <c r="G5" s="181">
        <v>16723</v>
      </c>
    </row>
    <row r="6" spans="1:7" ht="22.5">
      <c r="A6" s="2">
        <v>3</v>
      </c>
      <c r="B6" s="182" t="s">
        <v>718</v>
      </c>
      <c r="C6" s="186" t="s">
        <v>719</v>
      </c>
      <c r="D6" s="187">
        <v>20270</v>
      </c>
      <c r="E6" s="186" t="s">
        <v>720</v>
      </c>
      <c r="F6" s="185" t="s">
        <v>4805</v>
      </c>
      <c r="G6" s="181">
        <v>4180.6</v>
      </c>
    </row>
    <row r="7" spans="1:7" ht="12.75">
      <c r="A7" s="3">
        <v>4</v>
      </c>
      <c r="B7" s="182"/>
      <c r="C7" s="183"/>
      <c r="D7" s="184"/>
      <c r="E7" s="183"/>
      <c r="F7" s="185"/>
      <c r="G7" s="78"/>
    </row>
    <row r="8" spans="1:7" ht="12.75">
      <c r="A8" s="2">
        <v>5</v>
      </c>
      <c r="B8" s="182"/>
      <c r="C8" s="183"/>
      <c r="D8" s="184"/>
      <c r="E8" s="183"/>
      <c r="F8" s="185"/>
      <c r="G8" s="78"/>
    </row>
    <row r="9" spans="1:7" ht="12.75">
      <c r="A9" s="3">
        <v>6</v>
      </c>
      <c r="B9" s="182"/>
      <c r="C9" s="183"/>
      <c r="D9" s="184"/>
      <c r="E9" s="186"/>
      <c r="F9" s="185"/>
      <c r="G9" s="78"/>
    </row>
    <row r="10" spans="1:7" ht="13.5" thickBot="1">
      <c r="A10" s="2">
        <v>7</v>
      </c>
      <c r="B10" s="7"/>
      <c r="C10" s="58"/>
      <c r="D10" s="59"/>
      <c r="E10" s="55"/>
      <c r="F10" s="21"/>
      <c r="G10" s="11"/>
    </row>
    <row r="11" spans="5:7" ht="21" customHeight="1" thickBot="1">
      <c r="E11" s="52"/>
      <c r="F11" s="427" t="s">
        <v>40</v>
      </c>
      <c r="G11" s="489">
        <f>SUM(G4:G10)</f>
        <v>23414.47</v>
      </c>
    </row>
  </sheetData>
  <sheetProtection/>
  <mergeCells count="1">
    <mergeCell ref="B1:G1"/>
  </mergeCells>
  <printOptions/>
  <pageMargins left="0.34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5.7109375" style="0" customWidth="1"/>
  </cols>
  <sheetData>
    <row r="1" spans="3:7" ht="13.5" thickBot="1">
      <c r="C1" s="1"/>
      <c r="D1" s="1"/>
      <c r="E1" s="1"/>
      <c r="F1" s="1"/>
      <c r="G1" s="1"/>
    </row>
    <row r="2" spans="1:8" ht="13.5" thickBot="1">
      <c r="A2" s="104"/>
      <c r="B2" s="600" t="s">
        <v>482</v>
      </c>
      <c r="C2" s="605"/>
      <c r="D2" s="605"/>
      <c r="E2" s="605"/>
      <c r="F2" s="606"/>
      <c r="G2" s="607"/>
      <c r="H2" s="104"/>
    </row>
    <row r="3" ht="13.5" thickBot="1"/>
    <row r="4" spans="1:7" ht="13.5" thickBot="1">
      <c r="A4" s="6" t="s">
        <v>14</v>
      </c>
      <c r="B4" s="6" t="s">
        <v>15</v>
      </c>
      <c r="C4" s="6" t="s">
        <v>16</v>
      </c>
      <c r="D4" s="6" t="s">
        <v>20</v>
      </c>
      <c r="E4" s="6" t="s">
        <v>21</v>
      </c>
      <c r="F4" s="86" t="s">
        <v>483</v>
      </c>
      <c r="G4" s="6" t="s">
        <v>17</v>
      </c>
    </row>
    <row r="5" spans="1:7" ht="12.75">
      <c r="A5" s="2">
        <v>1</v>
      </c>
      <c r="B5" s="7"/>
      <c r="C5" s="58"/>
      <c r="D5" s="59"/>
      <c r="E5" s="58"/>
      <c r="F5" s="47"/>
      <c r="G5" s="54"/>
    </row>
    <row r="6" spans="1:7" ht="12.75">
      <c r="A6" s="3">
        <v>2</v>
      </c>
      <c r="B6" s="7"/>
      <c r="C6" s="58"/>
      <c r="D6" s="59"/>
      <c r="E6" s="58"/>
      <c r="F6" s="21"/>
      <c r="G6" s="54"/>
    </row>
    <row r="7" spans="1:7" ht="13.5" thickBot="1">
      <c r="A7" s="2">
        <v>3</v>
      </c>
      <c r="B7" s="7"/>
      <c r="C7" s="58"/>
      <c r="D7" s="59"/>
      <c r="E7" s="58"/>
      <c r="F7" s="21"/>
      <c r="G7" s="11"/>
    </row>
    <row r="8" spans="5:7" ht="13.5" thickBot="1">
      <c r="E8" s="94" t="s">
        <v>40</v>
      </c>
      <c r="F8" s="112">
        <f>SUM(F5:F7)</f>
        <v>0</v>
      </c>
      <c r="G8" s="113">
        <f>SUM(G5:G7)</f>
        <v>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33"/>
  <sheetViews>
    <sheetView zoomScalePageLayoutView="0" workbookViewId="0" topLeftCell="A1">
      <pane ySplit="7" topLeftCell="A418" activePane="bottomLeft" state="frozen"/>
      <selection pane="topLeft" activeCell="A1" sqref="A1"/>
      <selection pane="bottomLeft" activeCell="L24" sqref="L24"/>
    </sheetView>
  </sheetViews>
  <sheetFormatPr defaultColWidth="11.421875" defaultRowHeight="12.75"/>
  <cols>
    <col min="1" max="1" width="4.28125" style="0" customWidth="1"/>
    <col min="2" max="2" width="15.421875" style="0" customWidth="1"/>
    <col min="3" max="3" width="15.28125" style="0" customWidth="1"/>
    <col min="4" max="4" width="18.28125" style="0" customWidth="1"/>
    <col min="5" max="5" width="8.00390625" style="0" customWidth="1"/>
    <col min="6" max="6" width="15.421875" style="0" customWidth="1"/>
    <col min="7" max="7" width="5.57421875" style="0" customWidth="1"/>
    <col min="8" max="8" width="13.00390625" style="0" bestFit="1" customWidth="1"/>
    <col min="10" max="10" width="9.28125" style="0" customWidth="1"/>
  </cols>
  <sheetData>
    <row r="2" spans="2:7" ht="13.5" thickBot="1">
      <c r="B2" s="1"/>
      <c r="C2" s="1"/>
      <c r="D2" s="1"/>
      <c r="E2" s="1"/>
      <c r="F2" s="1"/>
      <c r="G2" s="1"/>
    </row>
    <row r="3" spans="1:8" ht="22.5" customHeight="1" thickBot="1">
      <c r="A3" s="25"/>
      <c r="B3" s="568" t="s">
        <v>452</v>
      </c>
      <c r="C3" s="569"/>
      <c r="D3" s="569"/>
      <c r="E3" s="569"/>
      <c r="F3" s="570"/>
      <c r="G3" s="90"/>
      <c r="H3" s="104"/>
    </row>
    <row r="4" ht="13.5" thickBot="1">
      <c r="H4" s="104"/>
    </row>
    <row r="5" spans="2:8" ht="13.5" thickBot="1">
      <c r="B5" s="571" t="s">
        <v>44</v>
      </c>
      <c r="C5" s="572"/>
      <c r="D5" s="572"/>
      <c r="E5" s="572"/>
      <c r="F5" s="573"/>
      <c r="G5" s="52"/>
      <c r="H5" s="104"/>
    </row>
    <row r="6" ht="13.5" thickBot="1">
      <c r="L6" s="104"/>
    </row>
    <row r="7" spans="1:8" ht="13.5" thickBot="1">
      <c r="A7" s="94" t="s">
        <v>14</v>
      </c>
      <c r="B7" s="95" t="s">
        <v>15</v>
      </c>
      <c r="C7" s="95" t="s">
        <v>125</v>
      </c>
      <c r="D7" s="95" t="s">
        <v>16</v>
      </c>
      <c r="E7" s="97" t="s">
        <v>20</v>
      </c>
      <c r="F7" s="94" t="s">
        <v>21</v>
      </c>
      <c r="G7" s="369" t="s">
        <v>42</v>
      </c>
      <c r="H7" s="96" t="s">
        <v>17</v>
      </c>
    </row>
    <row r="8" spans="1:8" ht="24">
      <c r="A8" s="372">
        <v>1</v>
      </c>
      <c r="B8" s="368" t="s">
        <v>728</v>
      </c>
      <c r="C8" s="368" t="s">
        <v>729</v>
      </c>
      <c r="D8" s="368" t="s">
        <v>730</v>
      </c>
      <c r="E8" s="368">
        <v>20117</v>
      </c>
      <c r="F8" s="368" t="s">
        <v>56</v>
      </c>
      <c r="G8" s="93">
        <v>1</v>
      </c>
      <c r="H8" s="366">
        <v>223.19</v>
      </c>
    </row>
    <row r="9" spans="1:8" ht="24">
      <c r="A9" s="53">
        <v>2</v>
      </c>
      <c r="B9" s="367" t="s">
        <v>731</v>
      </c>
      <c r="C9" s="367" t="s">
        <v>270</v>
      </c>
      <c r="D9" s="367" t="s">
        <v>732</v>
      </c>
      <c r="E9" s="367">
        <v>20166</v>
      </c>
      <c r="F9" s="367" t="s">
        <v>532</v>
      </c>
      <c r="G9" s="80">
        <v>1</v>
      </c>
      <c r="H9" s="354">
        <v>195.56</v>
      </c>
    </row>
    <row r="10" spans="1:8" ht="12.75">
      <c r="A10" s="372">
        <v>3</v>
      </c>
      <c r="B10" s="367" t="s">
        <v>733</v>
      </c>
      <c r="C10" s="367" t="s">
        <v>734</v>
      </c>
      <c r="D10" s="367" t="s">
        <v>735</v>
      </c>
      <c r="E10" s="367">
        <v>20000</v>
      </c>
      <c r="F10" s="367" t="s">
        <v>22</v>
      </c>
      <c r="G10" s="80">
        <v>1</v>
      </c>
      <c r="H10" s="354">
        <v>150.47</v>
      </c>
    </row>
    <row r="11" spans="1:8" ht="12.75">
      <c r="A11" s="53">
        <v>4</v>
      </c>
      <c r="B11" s="367" t="s">
        <v>736</v>
      </c>
      <c r="C11" s="367" t="s">
        <v>737</v>
      </c>
      <c r="D11" s="367" t="s">
        <v>738</v>
      </c>
      <c r="E11" s="367">
        <v>20167</v>
      </c>
      <c r="F11" s="367" t="s">
        <v>680</v>
      </c>
      <c r="G11" s="80">
        <v>1</v>
      </c>
      <c r="H11" s="354">
        <v>760.5</v>
      </c>
    </row>
    <row r="12" spans="1:8" ht="12.75">
      <c r="A12" s="372">
        <v>5</v>
      </c>
      <c r="B12" s="370" t="s">
        <v>739</v>
      </c>
      <c r="C12" s="370" t="s">
        <v>211</v>
      </c>
      <c r="D12" s="370" t="s">
        <v>740</v>
      </c>
      <c r="E12" s="370">
        <v>20000</v>
      </c>
      <c r="F12" s="370" t="s">
        <v>22</v>
      </c>
      <c r="G12" s="80">
        <v>1</v>
      </c>
      <c r="H12" s="354">
        <v>133.61</v>
      </c>
    </row>
    <row r="13" spans="1:8" ht="24">
      <c r="A13" s="53">
        <v>6</v>
      </c>
      <c r="B13" s="367" t="s">
        <v>741</v>
      </c>
      <c r="C13" s="367" t="s">
        <v>127</v>
      </c>
      <c r="D13" s="367" t="s">
        <v>742</v>
      </c>
      <c r="E13" s="367">
        <v>20000</v>
      </c>
      <c r="F13" s="367" t="s">
        <v>22</v>
      </c>
      <c r="G13" s="80">
        <v>1</v>
      </c>
      <c r="H13" s="355">
        <v>51.52</v>
      </c>
    </row>
    <row r="14" spans="1:8" ht="24">
      <c r="A14" s="372">
        <v>7</v>
      </c>
      <c r="B14" s="367" t="s">
        <v>743</v>
      </c>
      <c r="C14" s="367" t="s">
        <v>744</v>
      </c>
      <c r="D14" s="367" t="s">
        <v>745</v>
      </c>
      <c r="E14" s="367">
        <v>20000</v>
      </c>
      <c r="F14" s="367" t="s">
        <v>22</v>
      </c>
      <c r="G14" s="80">
        <v>1</v>
      </c>
      <c r="H14" s="354">
        <v>70.26</v>
      </c>
    </row>
    <row r="15" spans="1:8" ht="24">
      <c r="A15" s="53">
        <v>8</v>
      </c>
      <c r="B15" s="367" t="s">
        <v>746</v>
      </c>
      <c r="C15" s="367" t="s">
        <v>747</v>
      </c>
      <c r="D15" s="367" t="s">
        <v>748</v>
      </c>
      <c r="E15" s="367">
        <v>20137</v>
      </c>
      <c r="F15" s="367" t="s">
        <v>80</v>
      </c>
      <c r="G15" s="80">
        <v>1</v>
      </c>
      <c r="H15" s="354">
        <v>136.77</v>
      </c>
    </row>
    <row r="16" spans="1:8" ht="12.75">
      <c r="A16" s="372">
        <v>9</v>
      </c>
      <c r="B16" s="367" t="s">
        <v>749</v>
      </c>
      <c r="C16" s="367" t="s">
        <v>750</v>
      </c>
      <c r="D16" s="367" t="s">
        <v>751</v>
      </c>
      <c r="E16" s="367">
        <v>20000</v>
      </c>
      <c r="F16" s="367" t="s">
        <v>22</v>
      </c>
      <c r="G16" s="80">
        <v>1</v>
      </c>
      <c r="H16" s="354">
        <v>940</v>
      </c>
    </row>
    <row r="17" spans="1:8" ht="12.75">
      <c r="A17" s="53">
        <v>10</v>
      </c>
      <c r="B17" s="367" t="s">
        <v>752</v>
      </c>
      <c r="C17" s="367" t="s">
        <v>753</v>
      </c>
      <c r="D17" s="367" t="s">
        <v>754</v>
      </c>
      <c r="E17" s="367">
        <v>20160</v>
      </c>
      <c r="F17" s="367" t="s">
        <v>755</v>
      </c>
      <c r="G17" s="80">
        <v>1</v>
      </c>
      <c r="H17" s="354">
        <v>83.49</v>
      </c>
    </row>
    <row r="18" spans="1:8" ht="24">
      <c r="A18" s="372">
        <v>11</v>
      </c>
      <c r="B18" s="367" t="s">
        <v>736</v>
      </c>
      <c r="C18" s="367" t="s">
        <v>756</v>
      </c>
      <c r="D18" s="367" t="s">
        <v>757</v>
      </c>
      <c r="E18" s="367">
        <v>20000</v>
      </c>
      <c r="F18" s="367" t="s">
        <v>22</v>
      </c>
      <c r="G18" s="80">
        <v>1</v>
      </c>
      <c r="H18" s="354">
        <v>7.73</v>
      </c>
    </row>
    <row r="19" spans="1:8" ht="24">
      <c r="A19" s="53">
        <v>12</v>
      </c>
      <c r="B19" s="367" t="s">
        <v>758</v>
      </c>
      <c r="C19" s="367" t="s">
        <v>759</v>
      </c>
      <c r="D19" s="367" t="s">
        <v>760</v>
      </c>
      <c r="E19" s="367">
        <v>20090</v>
      </c>
      <c r="F19" s="367" t="s">
        <v>22</v>
      </c>
      <c r="G19" s="80">
        <v>1</v>
      </c>
      <c r="H19" s="354">
        <v>120.96</v>
      </c>
    </row>
    <row r="20" spans="1:8" ht="12.75">
      <c r="A20" s="372">
        <v>13</v>
      </c>
      <c r="B20" s="370" t="s">
        <v>761</v>
      </c>
      <c r="C20" s="370" t="s">
        <v>695</v>
      </c>
      <c r="D20" s="370" t="s">
        <v>762</v>
      </c>
      <c r="E20" s="370">
        <v>20000</v>
      </c>
      <c r="F20" s="370" t="s">
        <v>22</v>
      </c>
      <c r="G20" s="80">
        <v>1</v>
      </c>
      <c r="H20" s="354">
        <v>22.37</v>
      </c>
    </row>
    <row r="21" spans="1:8" ht="12.75">
      <c r="A21" s="53">
        <v>14</v>
      </c>
      <c r="B21" s="367" t="s">
        <v>763</v>
      </c>
      <c r="C21" s="367" t="s">
        <v>211</v>
      </c>
      <c r="D21" s="367" t="s">
        <v>764</v>
      </c>
      <c r="E21" s="371">
        <v>20228</v>
      </c>
      <c r="F21" s="367" t="s">
        <v>486</v>
      </c>
      <c r="G21" s="80">
        <v>1</v>
      </c>
      <c r="H21" s="354">
        <v>52.81</v>
      </c>
    </row>
    <row r="22" spans="1:8" ht="12.75">
      <c r="A22" s="372">
        <v>15</v>
      </c>
      <c r="B22" s="367" t="s">
        <v>765</v>
      </c>
      <c r="C22" s="367" t="s">
        <v>766</v>
      </c>
      <c r="D22" s="367" t="s">
        <v>767</v>
      </c>
      <c r="E22" s="371">
        <v>20228</v>
      </c>
      <c r="F22" s="367" t="s">
        <v>486</v>
      </c>
      <c r="G22" s="80">
        <v>1</v>
      </c>
      <c r="H22" s="354">
        <v>96.96</v>
      </c>
    </row>
    <row r="23" spans="1:8" ht="12.75">
      <c r="A23" s="53">
        <v>16</v>
      </c>
      <c r="B23" s="367" t="s">
        <v>768</v>
      </c>
      <c r="C23" s="367" t="s">
        <v>769</v>
      </c>
      <c r="D23" s="367" t="s">
        <v>722</v>
      </c>
      <c r="E23" s="371">
        <v>20134</v>
      </c>
      <c r="F23" s="367" t="s">
        <v>770</v>
      </c>
      <c r="G23" s="80">
        <v>1</v>
      </c>
      <c r="H23" s="354">
        <v>129.86</v>
      </c>
    </row>
    <row r="24" spans="1:8" ht="24">
      <c r="A24" s="372">
        <v>17</v>
      </c>
      <c r="B24" s="367" t="s">
        <v>771</v>
      </c>
      <c r="C24" s="367" t="s">
        <v>772</v>
      </c>
      <c r="D24" s="367" t="s">
        <v>773</v>
      </c>
      <c r="E24" s="371">
        <v>20144</v>
      </c>
      <c r="F24" s="367" t="s">
        <v>653</v>
      </c>
      <c r="G24" s="80">
        <v>1</v>
      </c>
      <c r="H24" s="354">
        <v>76.93</v>
      </c>
    </row>
    <row r="25" spans="1:8" ht="12.75">
      <c r="A25" s="53">
        <v>18</v>
      </c>
      <c r="B25" s="367" t="s">
        <v>774</v>
      </c>
      <c r="C25" s="367" t="s">
        <v>775</v>
      </c>
      <c r="D25" s="367" t="s">
        <v>28</v>
      </c>
      <c r="E25" s="371">
        <v>20242</v>
      </c>
      <c r="F25" s="367" t="s">
        <v>776</v>
      </c>
      <c r="G25" s="80">
        <v>1</v>
      </c>
      <c r="H25" s="354">
        <v>57.5</v>
      </c>
    </row>
    <row r="26" spans="1:8" ht="24">
      <c r="A26" s="372">
        <v>19</v>
      </c>
      <c r="B26" s="367" t="s">
        <v>777</v>
      </c>
      <c r="C26" s="367" t="s">
        <v>631</v>
      </c>
      <c r="D26" s="367" t="s">
        <v>778</v>
      </c>
      <c r="E26" s="371">
        <v>20243</v>
      </c>
      <c r="F26" s="367" t="s">
        <v>779</v>
      </c>
      <c r="G26" s="80">
        <v>1</v>
      </c>
      <c r="H26" s="356">
        <v>144.03</v>
      </c>
    </row>
    <row r="27" spans="1:8" ht="12.75">
      <c r="A27" s="53">
        <v>20</v>
      </c>
      <c r="B27" s="367" t="s">
        <v>780</v>
      </c>
      <c r="C27" s="367" t="s">
        <v>781</v>
      </c>
      <c r="D27" s="367" t="s">
        <v>782</v>
      </c>
      <c r="E27" s="367">
        <v>31820</v>
      </c>
      <c r="F27" s="367" t="s">
        <v>783</v>
      </c>
      <c r="G27" s="80">
        <v>1</v>
      </c>
      <c r="H27" s="354">
        <v>29.28</v>
      </c>
    </row>
    <row r="28" spans="1:8" ht="24">
      <c r="A28" s="372">
        <v>21</v>
      </c>
      <c r="B28" s="367" t="s">
        <v>784</v>
      </c>
      <c r="C28" s="367" t="s">
        <v>785</v>
      </c>
      <c r="D28" s="367" t="s">
        <v>786</v>
      </c>
      <c r="E28" s="367">
        <v>20000</v>
      </c>
      <c r="F28" s="367" t="s">
        <v>22</v>
      </c>
      <c r="G28" s="80">
        <v>1</v>
      </c>
      <c r="H28" s="354">
        <v>138.65</v>
      </c>
    </row>
    <row r="29" spans="1:8" ht="36">
      <c r="A29" s="53">
        <v>22</v>
      </c>
      <c r="B29" s="367" t="s">
        <v>787</v>
      </c>
      <c r="C29" s="367" t="s">
        <v>223</v>
      </c>
      <c r="D29" s="367" t="s">
        <v>788</v>
      </c>
      <c r="E29" s="367">
        <v>20000</v>
      </c>
      <c r="F29" s="367" t="s">
        <v>22</v>
      </c>
      <c r="G29" s="80">
        <v>1</v>
      </c>
      <c r="H29" s="354">
        <v>18.62</v>
      </c>
    </row>
    <row r="30" spans="1:8" ht="12.75">
      <c r="A30" s="372">
        <v>23</v>
      </c>
      <c r="B30" s="367" t="s">
        <v>789</v>
      </c>
      <c r="C30" s="367" t="s">
        <v>790</v>
      </c>
      <c r="D30" s="367" t="s">
        <v>791</v>
      </c>
      <c r="E30" s="367">
        <v>20163</v>
      </c>
      <c r="F30" s="367" t="s">
        <v>792</v>
      </c>
      <c r="G30" s="80">
        <v>1</v>
      </c>
      <c r="H30" s="354">
        <v>119.79</v>
      </c>
    </row>
    <row r="31" spans="1:8" ht="12.75">
      <c r="A31" s="53">
        <v>24</v>
      </c>
      <c r="B31" s="370" t="s">
        <v>793</v>
      </c>
      <c r="C31" s="370" t="s">
        <v>794</v>
      </c>
      <c r="D31" s="370" t="s">
        <v>795</v>
      </c>
      <c r="E31" s="370">
        <v>20000</v>
      </c>
      <c r="F31" s="370" t="s">
        <v>22</v>
      </c>
      <c r="G31" s="80">
        <v>1</v>
      </c>
      <c r="H31" s="354">
        <v>87.83</v>
      </c>
    </row>
    <row r="32" spans="1:8" ht="12.75">
      <c r="A32" s="372">
        <v>25</v>
      </c>
      <c r="B32" s="367" t="s">
        <v>796</v>
      </c>
      <c r="C32" s="367" t="s">
        <v>215</v>
      </c>
      <c r="D32" s="367" t="s">
        <v>797</v>
      </c>
      <c r="E32" s="367">
        <v>20130</v>
      </c>
      <c r="F32" s="367" t="s">
        <v>798</v>
      </c>
      <c r="G32" s="80">
        <v>1</v>
      </c>
      <c r="H32" s="354">
        <v>1099.8</v>
      </c>
    </row>
    <row r="33" spans="1:8" ht="24">
      <c r="A33" s="53">
        <v>26</v>
      </c>
      <c r="B33" s="367" t="s">
        <v>799</v>
      </c>
      <c r="C33" s="367" t="s">
        <v>800</v>
      </c>
      <c r="D33" s="367" t="s">
        <v>801</v>
      </c>
      <c r="E33" s="367">
        <v>20000</v>
      </c>
      <c r="F33" s="367" t="s">
        <v>22</v>
      </c>
      <c r="G33" s="80">
        <v>1</v>
      </c>
      <c r="H33" s="354">
        <v>185.25</v>
      </c>
    </row>
    <row r="34" spans="1:8" ht="12.75">
      <c r="A34" s="372">
        <v>27</v>
      </c>
      <c r="B34" s="367" t="s">
        <v>802</v>
      </c>
      <c r="C34" s="367" t="s">
        <v>803</v>
      </c>
      <c r="D34" s="367" t="s">
        <v>804</v>
      </c>
      <c r="E34" s="367">
        <v>20000</v>
      </c>
      <c r="F34" s="367" t="s">
        <v>22</v>
      </c>
      <c r="G34" s="80">
        <v>1</v>
      </c>
      <c r="H34" s="354">
        <v>128.81</v>
      </c>
    </row>
    <row r="35" spans="1:8" ht="12.75">
      <c r="A35" s="53">
        <v>28</v>
      </c>
      <c r="B35" s="367" t="s">
        <v>805</v>
      </c>
      <c r="C35" s="367" t="s">
        <v>806</v>
      </c>
      <c r="D35" s="367" t="s">
        <v>807</v>
      </c>
      <c r="E35" s="367">
        <v>20000</v>
      </c>
      <c r="F35" s="367" t="s">
        <v>22</v>
      </c>
      <c r="G35" s="80">
        <v>1</v>
      </c>
      <c r="H35" s="354">
        <v>230.1</v>
      </c>
    </row>
    <row r="36" spans="1:8" ht="24">
      <c r="A36" s="372">
        <v>29</v>
      </c>
      <c r="B36" s="367" t="s">
        <v>808</v>
      </c>
      <c r="C36" s="367" t="s">
        <v>223</v>
      </c>
      <c r="D36" s="367" t="s">
        <v>809</v>
      </c>
      <c r="E36" s="367">
        <v>20090</v>
      </c>
      <c r="F36" s="367" t="s">
        <v>22</v>
      </c>
      <c r="G36" s="80">
        <v>1</v>
      </c>
      <c r="H36" s="354">
        <v>23.07</v>
      </c>
    </row>
    <row r="37" spans="1:8" ht="24">
      <c r="A37" s="53">
        <v>30</v>
      </c>
      <c r="B37" s="367" t="s">
        <v>810</v>
      </c>
      <c r="C37" s="367" t="s">
        <v>811</v>
      </c>
      <c r="D37" s="367" t="s">
        <v>812</v>
      </c>
      <c r="E37" s="367">
        <v>20166</v>
      </c>
      <c r="F37" s="367" t="s">
        <v>532</v>
      </c>
      <c r="G37" s="80">
        <v>1</v>
      </c>
      <c r="H37" s="354">
        <v>56.56</v>
      </c>
    </row>
    <row r="38" spans="1:8" ht="12.75">
      <c r="A38" s="372">
        <v>31</v>
      </c>
      <c r="B38" s="367" t="s">
        <v>813</v>
      </c>
      <c r="C38" s="367" t="s">
        <v>814</v>
      </c>
      <c r="D38" s="367" t="s">
        <v>815</v>
      </c>
      <c r="E38" s="367">
        <v>20167</v>
      </c>
      <c r="F38" s="367" t="s">
        <v>680</v>
      </c>
      <c r="G38" s="80">
        <v>1</v>
      </c>
      <c r="H38" s="354">
        <v>8.67</v>
      </c>
    </row>
    <row r="39" spans="1:8" ht="12.75">
      <c r="A39" s="53">
        <v>32</v>
      </c>
      <c r="B39" s="367" t="s">
        <v>816</v>
      </c>
      <c r="C39" s="367" t="s">
        <v>631</v>
      </c>
      <c r="D39" s="367" t="s">
        <v>817</v>
      </c>
      <c r="E39" s="367">
        <v>20167</v>
      </c>
      <c r="F39" s="367" t="s">
        <v>680</v>
      </c>
      <c r="G39" s="80">
        <v>1</v>
      </c>
      <c r="H39" s="354">
        <v>234</v>
      </c>
    </row>
    <row r="40" spans="1:8" ht="24">
      <c r="A40" s="372">
        <v>33</v>
      </c>
      <c r="B40" s="367" t="s">
        <v>818</v>
      </c>
      <c r="C40" s="367" t="s">
        <v>819</v>
      </c>
      <c r="D40" s="367" t="s">
        <v>820</v>
      </c>
      <c r="E40" s="367">
        <v>20127</v>
      </c>
      <c r="F40" s="367" t="s">
        <v>312</v>
      </c>
      <c r="G40" s="80">
        <v>1</v>
      </c>
      <c r="H40" s="354">
        <v>174.13</v>
      </c>
    </row>
    <row r="41" spans="1:8" ht="12.75">
      <c r="A41" s="53">
        <v>34</v>
      </c>
      <c r="B41" s="367" t="s">
        <v>821</v>
      </c>
      <c r="C41" s="367" t="s">
        <v>822</v>
      </c>
      <c r="D41" s="367" t="s">
        <v>823</v>
      </c>
      <c r="E41" s="367">
        <v>20000</v>
      </c>
      <c r="F41" s="367" t="s">
        <v>22</v>
      </c>
      <c r="G41" s="80">
        <v>1</v>
      </c>
      <c r="H41" s="354">
        <v>59.37</v>
      </c>
    </row>
    <row r="42" spans="1:8" ht="24">
      <c r="A42" s="372">
        <v>35</v>
      </c>
      <c r="B42" s="367" t="s">
        <v>824</v>
      </c>
      <c r="C42" s="367" t="s">
        <v>166</v>
      </c>
      <c r="D42" s="367" t="s">
        <v>825</v>
      </c>
      <c r="E42" s="367">
        <v>20090</v>
      </c>
      <c r="F42" s="367" t="s">
        <v>22</v>
      </c>
      <c r="G42" s="80">
        <v>1</v>
      </c>
      <c r="H42" s="354">
        <v>29.28</v>
      </c>
    </row>
    <row r="43" spans="1:8" ht="12.75">
      <c r="A43" s="53">
        <v>36</v>
      </c>
      <c r="B43" s="367" t="s">
        <v>826</v>
      </c>
      <c r="C43" s="367" t="s">
        <v>827</v>
      </c>
      <c r="D43" s="367" t="s">
        <v>828</v>
      </c>
      <c r="E43" s="367">
        <v>75015</v>
      </c>
      <c r="F43" s="367" t="s">
        <v>91</v>
      </c>
      <c r="G43" s="80">
        <v>1</v>
      </c>
      <c r="H43" s="354">
        <v>60.31</v>
      </c>
    </row>
    <row r="44" spans="1:8" ht="24">
      <c r="A44" s="372">
        <v>37</v>
      </c>
      <c r="B44" s="367" t="s">
        <v>829</v>
      </c>
      <c r="C44" s="367" t="s">
        <v>631</v>
      </c>
      <c r="D44" s="367" t="s">
        <v>830</v>
      </c>
      <c r="E44" s="367">
        <v>20090</v>
      </c>
      <c r="F44" s="367" t="s">
        <v>22</v>
      </c>
      <c r="G44" s="80">
        <v>1</v>
      </c>
      <c r="H44" s="354">
        <v>48.95</v>
      </c>
    </row>
    <row r="45" spans="1:8" ht="24">
      <c r="A45" s="53">
        <v>38</v>
      </c>
      <c r="B45" s="367" t="s">
        <v>831</v>
      </c>
      <c r="C45" s="367" t="s">
        <v>832</v>
      </c>
      <c r="D45" s="367" t="s">
        <v>833</v>
      </c>
      <c r="E45" s="367">
        <v>20000</v>
      </c>
      <c r="F45" s="367" t="s">
        <v>22</v>
      </c>
      <c r="G45" s="80">
        <v>1</v>
      </c>
      <c r="H45" s="354">
        <v>126.12</v>
      </c>
    </row>
    <row r="46" spans="1:8" ht="24">
      <c r="A46" s="372">
        <v>39</v>
      </c>
      <c r="B46" s="367" t="s">
        <v>834</v>
      </c>
      <c r="C46" s="367" t="s">
        <v>835</v>
      </c>
      <c r="D46" s="367" t="s">
        <v>836</v>
      </c>
      <c r="E46" s="367">
        <v>20151</v>
      </c>
      <c r="F46" s="367" t="s">
        <v>603</v>
      </c>
      <c r="G46" s="80">
        <v>1</v>
      </c>
      <c r="H46" s="354">
        <v>588.19</v>
      </c>
    </row>
    <row r="47" spans="1:8" ht="12.75">
      <c r="A47" s="53">
        <v>40</v>
      </c>
      <c r="B47" s="367" t="s">
        <v>837</v>
      </c>
      <c r="C47" s="367" t="s">
        <v>838</v>
      </c>
      <c r="D47" s="367" t="s">
        <v>839</v>
      </c>
      <c r="E47" s="367">
        <v>20167</v>
      </c>
      <c r="F47" s="367" t="s">
        <v>92</v>
      </c>
      <c r="G47" s="80">
        <v>1</v>
      </c>
      <c r="H47" s="354">
        <v>141.69</v>
      </c>
    </row>
    <row r="48" spans="1:8" ht="22.5">
      <c r="A48" s="372">
        <v>41</v>
      </c>
      <c r="B48" s="185" t="s">
        <v>1000</v>
      </c>
      <c r="C48" s="185" t="s">
        <v>1001</v>
      </c>
      <c r="D48" s="186" t="s">
        <v>316</v>
      </c>
      <c r="E48" s="187">
        <v>20000</v>
      </c>
      <c r="F48" s="186" t="s">
        <v>22</v>
      </c>
      <c r="G48" s="80">
        <v>1</v>
      </c>
      <c r="H48" s="79">
        <v>36.65</v>
      </c>
    </row>
    <row r="49" spans="1:8" ht="12.75">
      <c r="A49" s="53">
        <v>42</v>
      </c>
      <c r="B49" s="185" t="s">
        <v>1002</v>
      </c>
      <c r="C49" s="185" t="s">
        <v>1003</v>
      </c>
      <c r="D49" s="186" t="s">
        <v>82</v>
      </c>
      <c r="E49" s="187">
        <v>20229</v>
      </c>
      <c r="F49" s="186" t="s">
        <v>313</v>
      </c>
      <c r="G49" s="80">
        <v>1</v>
      </c>
      <c r="H49" s="48">
        <v>386.1</v>
      </c>
    </row>
    <row r="50" spans="1:8" ht="12.75">
      <c r="A50" s="372">
        <v>43</v>
      </c>
      <c r="B50" s="185" t="s">
        <v>1004</v>
      </c>
      <c r="C50" s="185" t="s">
        <v>594</v>
      </c>
      <c r="D50" s="186" t="s">
        <v>314</v>
      </c>
      <c r="E50" s="187">
        <v>20200</v>
      </c>
      <c r="F50" s="186" t="s">
        <v>23</v>
      </c>
      <c r="G50" s="80">
        <v>1</v>
      </c>
      <c r="H50" s="48">
        <v>52.46</v>
      </c>
    </row>
    <row r="51" spans="1:8" ht="12.75">
      <c r="A51" s="53">
        <v>44</v>
      </c>
      <c r="B51" s="185" t="s">
        <v>1005</v>
      </c>
      <c r="C51" s="185" t="s">
        <v>1006</v>
      </c>
      <c r="D51" s="186" t="s">
        <v>315</v>
      </c>
      <c r="E51" s="187">
        <v>20221</v>
      </c>
      <c r="F51" s="186" t="s">
        <v>113</v>
      </c>
      <c r="G51" s="80">
        <v>1</v>
      </c>
      <c r="H51" s="48">
        <v>127.64</v>
      </c>
    </row>
    <row r="52" spans="1:8" ht="12.75">
      <c r="A52" s="372">
        <v>45</v>
      </c>
      <c r="B52" s="360" t="s">
        <v>840</v>
      </c>
      <c r="C52" s="360" t="s">
        <v>841</v>
      </c>
      <c r="D52" s="360" t="s">
        <v>28</v>
      </c>
      <c r="E52" s="360">
        <v>20166</v>
      </c>
      <c r="F52" s="360" t="s">
        <v>842</v>
      </c>
      <c r="G52" s="80">
        <v>1</v>
      </c>
      <c r="H52" s="363">
        <v>433.27</v>
      </c>
    </row>
    <row r="53" spans="1:8" ht="33.75">
      <c r="A53" s="53">
        <v>46</v>
      </c>
      <c r="B53" s="360" t="s">
        <v>843</v>
      </c>
      <c r="C53" s="360" t="s">
        <v>844</v>
      </c>
      <c r="D53" s="360" t="s">
        <v>845</v>
      </c>
      <c r="E53" s="360">
        <v>20000</v>
      </c>
      <c r="F53" s="360" t="s">
        <v>22</v>
      </c>
      <c r="G53" s="362">
        <v>1</v>
      </c>
      <c r="H53" s="363">
        <v>357.62</v>
      </c>
    </row>
    <row r="54" spans="1:8" ht="12.75">
      <c r="A54" s="372">
        <v>47</v>
      </c>
      <c r="B54" s="360" t="s">
        <v>846</v>
      </c>
      <c r="C54" s="360" t="s">
        <v>847</v>
      </c>
      <c r="D54" s="360" t="s">
        <v>848</v>
      </c>
      <c r="E54" s="360">
        <v>20000</v>
      </c>
      <c r="F54" s="360" t="s">
        <v>22</v>
      </c>
      <c r="G54" s="362">
        <v>1</v>
      </c>
      <c r="H54" s="363">
        <v>34.54</v>
      </c>
    </row>
    <row r="55" spans="1:8" ht="22.5">
      <c r="A55" s="53">
        <v>48</v>
      </c>
      <c r="B55" s="360" t="s">
        <v>849</v>
      </c>
      <c r="C55" s="360" t="s">
        <v>850</v>
      </c>
      <c r="D55" s="360" t="s">
        <v>851</v>
      </c>
      <c r="E55" s="360">
        <v>20167</v>
      </c>
      <c r="F55" s="360" t="s">
        <v>92</v>
      </c>
      <c r="G55" s="362">
        <v>1</v>
      </c>
      <c r="H55" s="363">
        <v>80.56</v>
      </c>
    </row>
    <row r="56" spans="1:8" ht="33.75">
      <c r="A56" s="372">
        <v>49</v>
      </c>
      <c r="B56" s="360" t="s">
        <v>852</v>
      </c>
      <c r="C56" s="360" t="s">
        <v>853</v>
      </c>
      <c r="D56" s="360" t="s">
        <v>854</v>
      </c>
      <c r="E56" s="360">
        <v>20000</v>
      </c>
      <c r="F56" s="360" t="s">
        <v>22</v>
      </c>
      <c r="G56" s="362">
        <v>1</v>
      </c>
      <c r="H56" s="363">
        <v>25.18</v>
      </c>
    </row>
    <row r="57" spans="1:8" ht="12.75">
      <c r="A57" s="53">
        <v>50</v>
      </c>
      <c r="B57" s="360" t="s">
        <v>855</v>
      </c>
      <c r="C57" s="360" t="s">
        <v>856</v>
      </c>
      <c r="D57" s="360" t="s">
        <v>857</v>
      </c>
      <c r="E57" s="360">
        <v>20137</v>
      </c>
      <c r="F57" s="360" t="s">
        <v>80</v>
      </c>
      <c r="G57" s="362">
        <v>1</v>
      </c>
      <c r="H57" s="364">
        <v>158.085</v>
      </c>
    </row>
    <row r="58" spans="1:8" ht="12.75">
      <c r="A58" s="372">
        <v>51</v>
      </c>
      <c r="B58" s="360" t="s">
        <v>858</v>
      </c>
      <c r="C58" s="360" t="s">
        <v>856</v>
      </c>
      <c r="D58" s="360" t="s">
        <v>859</v>
      </c>
      <c r="E58" s="360">
        <v>20000</v>
      </c>
      <c r="F58" s="360" t="s">
        <v>22</v>
      </c>
      <c r="G58" s="362">
        <v>1</v>
      </c>
      <c r="H58" s="363">
        <v>43.21</v>
      </c>
    </row>
    <row r="59" spans="1:8" ht="22.5">
      <c r="A59" s="53">
        <v>52</v>
      </c>
      <c r="B59" s="360" t="s">
        <v>860</v>
      </c>
      <c r="C59" s="360" t="s">
        <v>166</v>
      </c>
      <c r="D59" s="360" t="s">
        <v>861</v>
      </c>
      <c r="E59" s="360">
        <v>20600</v>
      </c>
      <c r="F59" s="360" t="s">
        <v>27</v>
      </c>
      <c r="G59" s="362">
        <v>1</v>
      </c>
      <c r="H59" s="363">
        <v>189.82</v>
      </c>
    </row>
    <row r="60" spans="1:8" ht="12.75">
      <c r="A60" s="372">
        <v>53</v>
      </c>
      <c r="B60" s="360" t="s">
        <v>777</v>
      </c>
      <c r="C60" s="360" t="s">
        <v>678</v>
      </c>
      <c r="D60" s="360" t="s">
        <v>28</v>
      </c>
      <c r="E60" s="360">
        <v>20240</v>
      </c>
      <c r="F60" s="360" t="s">
        <v>86</v>
      </c>
      <c r="G60" s="362">
        <v>1</v>
      </c>
      <c r="H60" s="363">
        <v>52.46</v>
      </c>
    </row>
    <row r="61" spans="1:8" ht="12.75">
      <c r="A61" s="53">
        <v>54</v>
      </c>
      <c r="B61" s="360" t="s">
        <v>692</v>
      </c>
      <c r="C61" s="360" t="s">
        <v>166</v>
      </c>
      <c r="D61" s="360" t="s">
        <v>862</v>
      </c>
      <c r="E61" s="360">
        <v>20137</v>
      </c>
      <c r="F61" s="360" t="s">
        <v>80</v>
      </c>
      <c r="G61" s="362">
        <v>1</v>
      </c>
      <c r="H61" s="363">
        <v>148.25</v>
      </c>
    </row>
    <row r="62" spans="1:8" ht="22.5">
      <c r="A62" s="372">
        <v>55</v>
      </c>
      <c r="B62" s="360" t="s">
        <v>863</v>
      </c>
      <c r="C62" s="360" t="s">
        <v>129</v>
      </c>
      <c r="D62" s="360" t="s">
        <v>864</v>
      </c>
      <c r="E62" s="360">
        <v>20200</v>
      </c>
      <c r="F62" s="360" t="s">
        <v>23</v>
      </c>
      <c r="G62" s="362">
        <v>1</v>
      </c>
      <c r="H62" s="363">
        <v>159.72</v>
      </c>
    </row>
    <row r="63" spans="1:8" ht="22.5">
      <c r="A63" s="53">
        <v>56</v>
      </c>
      <c r="B63" s="360" t="s">
        <v>863</v>
      </c>
      <c r="C63" s="360" t="s">
        <v>129</v>
      </c>
      <c r="D63" s="360" t="s">
        <v>864</v>
      </c>
      <c r="E63" s="360">
        <v>20200</v>
      </c>
      <c r="F63" s="360" t="s">
        <v>23</v>
      </c>
      <c r="G63" s="362">
        <v>1</v>
      </c>
      <c r="H63" s="363">
        <v>113.94</v>
      </c>
    </row>
    <row r="64" spans="1:8" ht="12.75">
      <c r="A64" s="372">
        <v>57</v>
      </c>
      <c r="B64" s="360" t="s">
        <v>865</v>
      </c>
      <c r="C64" s="360" t="s">
        <v>211</v>
      </c>
      <c r="D64" s="360" t="s">
        <v>866</v>
      </c>
      <c r="E64" s="360">
        <v>20270</v>
      </c>
      <c r="F64" s="360" t="s">
        <v>867</v>
      </c>
      <c r="G64" s="362">
        <v>1</v>
      </c>
      <c r="H64" s="363">
        <v>55.74</v>
      </c>
    </row>
    <row r="65" spans="1:8" ht="22.5">
      <c r="A65" s="53">
        <v>58</v>
      </c>
      <c r="B65" s="360" t="s">
        <v>868</v>
      </c>
      <c r="C65" s="360" t="s">
        <v>211</v>
      </c>
      <c r="D65" s="360" t="s">
        <v>869</v>
      </c>
      <c r="E65" s="360">
        <v>20250</v>
      </c>
      <c r="F65" s="360" t="s">
        <v>870</v>
      </c>
      <c r="G65" s="362">
        <v>1</v>
      </c>
      <c r="H65" s="363">
        <v>91.81</v>
      </c>
    </row>
    <row r="66" spans="1:8" ht="12.75">
      <c r="A66" s="372">
        <v>59</v>
      </c>
      <c r="B66" s="360" t="s">
        <v>871</v>
      </c>
      <c r="C66" s="360" t="s">
        <v>872</v>
      </c>
      <c r="D66" s="360" t="s">
        <v>873</v>
      </c>
      <c r="E66" s="360">
        <v>20200</v>
      </c>
      <c r="F66" s="360" t="s">
        <v>23</v>
      </c>
      <c r="G66" s="362">
        <v>1</v>
      </c>
      <c r="H66" s="363">
        <v>262.89</v>
      </c>
    </row>
    <row r="67" spans="1:8" ht="12.75">
      <c r="A67" s="53">
        <v>60</v>
      </c>
      <c r="B67" s="360" t="s">
        <v>874</v>
      </c>
      <c r="C67" s="360" t="s">
        <v>631</v>
      </c>
      <c r="D67" s="360" t="s">
        <v>28</v>
      </c>
      <c r="E67" s="360">
        <v>20287</v>
      </c>
      <c r="F67" s="360" t="s">
        <v>875</v>
      </c>
      <c r="G67" s="362">
        <v>1</v>
      </c>
      <c r="H67" s="363">
        <v>43.33</v>
      </c>
    </row>
    <row r="68" spans="1:8" ht="12.75">
      <c r="A68" s="372">
        <v>61</v>
      </c>
      <c r="B68" s="360" t="s">
        <v>484</v>
      </c>
      <c r="C68" s="360" t="s">
        <v>775</v>
      </c>
      <c r="D68" s="360" t="s">
        <v>876</v>
      </c>
      <c r="E68" s="360">
        <v>20248</v>
      </c>
      <c r="F68" s="360" t="s">
        <v>877</v>
      </c>
      <c r="G68" s="362">
        <v>1</v>
      </c>
      <c r="H68" s="363">
        <v>122.6</v>
      </c>
    </row>
    <row r="69" spans="1:8" ht="33.75">
      <c r="A69" s="53">
        <v>62</v>
      </c>
      <c r="B69" s="360" t="s">
        <v>878</v>
      </c>
      <c r="C69" s="360" t="s">
        <v>879</v>
      </c>
      <c r="D69" s="360" t="s">
        <v>880</v>
      </c>
      <c r="E69" s="360">
        <v>13530</v>
      </c>
      <c r="F69" s="360" t="s">
        <v>881</v>
      </c>
      <c r="G69" s="362">
        <v>1</v>
      </c>
      <c r="H69" s="363">
        <v>57.73</v>
      </c>
    </row>
    <row r="70" spans="1:8" ht="22.5">
      <c r="A70" s="372">
        <v>63</v>
      </c>
      <c r="B70" s="360" t="s">
        <v>882</v>
      </c>
      <c r="C70" s="360" t="s">
        <v>631</v>
      </c>
      <c r="D70" s="360" t="s">
        <v>883</v>
      </c>
      <c r="E70" s="360">
        <v>20200</v>
      </c>
      <c r="F70" s="360" t="s">
        <v>23</v>
      </c>
      <c r="G70" s="362">
        <v>1</v>
      </c>
      <c r="H70" s="365">
        <v>333.6</v>
      </c>
    </row>
    <row r="71" spans="1:8" ht="33.75">
      <c r="A71" s="53">
        <v>64</v>
      </c>
      <c r="B71" s="360" t="s">
        <v>884</v>
      </c>
      <c r="C71" s="360" t="s">
        <v>885</v>
      </c>
      <c r="D71" s="360" t="s">
        <v>886</v>
      </c>
      <c r="E71" s="360">
        <v>20220</v>
      </c>
      <c r="F71" s="360" t="s">
        <v>507</v>
      </c>
      <c r="G71" s="362">
        <v>1</v>
      </c>
      <c r="H71" s="363">
        <v>160.54</v>
      </c>
    </row>
    <row r="72" spans="1:8" ht="22.5">
      <c r="A72" s="372">
        <v>65</v>
      </c>
      <c r="B72" s="360" t="s">
        <v>887</v>
      </c>
      <c r="C72" s="360" t="s">
        <v>888</v>
      </c>
      <c r="D72" s="360" t="s">
        <v>889</v>
      </c>
      <c r="E72" s="360">
        <v>20200</v>
      </c>
      <c r="F72" s="360" t="s">
        <v>23</v>
      </c>
      <c r="G72" s="362">
        <v>1</v>
      </c>
      <c r="H72" s="363">
        <v>68.85</v>
      </c>
    </row>
    <row r="73" spans="1:8" ht="22.5">
      <c r="A73" s="53">
        <v>66</v>
      </c>
      <c r="B73" s="360" t="s">
        <v>890</v>
      </c>
      <c r="C73" s="360" t="s">
        <v>211</v>
      </c>
      <c r="D73" s="360" t="s">
        <v>891</v>
      </c>
      <c r="E73" s="360">
        <v>20213</v>
      </c>
      <c r="F73" s="360" t="s">
        <v>892</v>
      </c>
      <c r="G73" s="362">
        <v>1</v>
      </c>
      <c r="H73" s="363">
        <v>88.53</v>
      </c>
    </row>
    <row r="74" spans="1:8" ht="22.5">
      <c r="A74" s="372">
        <v>67</v>
      </c>
      <c r="B74" s="360" t="s">
        <v>893</v>
      </c>
      <c r="C74" s="360" t="s">
        <v>894</v>
      </c>
      <c r="D74" s="360" t="s">
        <v>895</v>
      </c>
      <c r="E74" s="360">
        <v>20600</v>
      </c>
      <c r="F74" s="360" t="s">
        <v>27</v>
      </c>
      <c r="G74" s="362">
        <v>1</v>
      </c>
      <c r="H74" s="363">
        <v>86.07</v>
      </c>
    </row>
    <row r="75" spans="1:8" ht="12.75">
      <c r="A75" s="53">
        <v>68</v>
      </c>
      <c r="B75" s="360" t="s">
        <v>896</v>
      </c>
      <c r="C75" s="360" t="s">
        <v>897</v>
      </c>
      <c r="D75" s="360" t="s">
        <v>898</v>
      </c>
      <c r="E75" s="360">
        <v>20200</v>
      </c>
      <c r="F75" s="360" t="s">
        <v>23</v>
      </c>
      <c r="G75" s="362">
        <v>1</v>
      </c>
      <c r="H75" s="363">
        <v>41.69</v>
      </c>
    </row>
    <row r="76" spans="1:8" ht="12.75">
      <c r="A76" s="372">
        <v>69</v>
      </c>
      <c r="B76" s="360" t="s">
        <v>899</v>
      </c>
      <c r="C76" s="360" t="s">
        <v>900</v>
      </c>
      <c r="D76" s="360" t="s">
        <v>317</v>
      </c>
      <c r="E76" s="360">
        <v>20240</v>
      </c>
      <c r="F76" s="360" t="s">
        <v>86</v>
      </c>
      <c r="G76" s="362">
        <v>1</v>
      </c>
      <c r="H76" s="363">
        <v>244.97</v>
      </c>
    </row>
    <row r="77" spans="1:8" ht="12.75">
      <c r="A77" s="53">
        <v>70</v>
      </c>
      <c r="B77" s="360" t="s">
        <v>901</v>
      </c>
      <c r="C77" s="360" t="s">
        <v>902</v>
      </c>
      <c r="D77" s="360" t="s">
        <v>903</v>
      </c>
      <c r="E77" s="360">
        <v>20000</v>
      </c>
      <c r="F77" s="360" t="s">
        <v>22</v>
      </c>
      <c r="G77" s="362">
        <v>1</v>
      </c>
      <c r="H77" s="363">
        <v>107.15</v>
      </c>
    </row>
    <row r="78" spans="1:8" ht="22.5">
      <c r="A78" s="372">
        <v>71</v>
      </c>
      <c r="B78" s="360" t="s">
        <v>863</v>
      </c>
      <c r="C78" s="360" t="s">
        <v>129</v>
      </c>
      <c r="D78" s="360" t="s">
        <v>904</v>
      </c>
      <c r="E78" s="360">
        <v>20200</v>
      </c>
      <c r="F78" s="360" t="s">
        <v>23</v>
      </c>
      <c r="G78" s="362">
        <v>1</v>
      </c>
      <c r="H78" s="363">
        <v>1171</v>
      </c>
    </row>
    <row r="79" spans="1:8" ht="22.5">
      <c r="A79" s="53">
        <v>72</v>
      </c>
      <c r="B79" s="360" t="s">
        <v>905</v>
      </c>
      <c r="C79" s="360" t="s">
        <v>906</v>
      </c>
      <c r="D79" s="360" t="s">
        <v>907</v>
      </c>
      <c r="E79" s="361">
        <v>20200</v>
      </c>
      <c r="F79" s="360" t="s">
        <v>23</v>
      </c>
      <c r="G79" s="362">
        <v>1</v>
      </c>
      <c r="H79" s="363">
        <v>40.17</v>
      </c>
    </row>
    <row r="80" spans="1:8" ht="22.5">
      <c r="A80" s="372">
        <v>73</v>
      </c>
      <c r="B80" s="360" t="s">
        <v>908</v>
      </c>
      <c r="C80" s="360" t="s">
        <v>909</v>
      </c>
      <c r="D80" s="360" t="s">
        <v>910</v>
      </c>
      <c r="E80" s="361">
        <v>20250</v>
      </c>
      <c r="F80" s="360" t="s">
        <v>870</v>
      </c>
      <c r="G80" s="362">
        <v>1</v>
      </c>
      <c r="H80" s="363">
        <v>2376.68</v>
      </c>
    </row>
    <row r="81" spans="1:8" ht="12.75">
      <c r="A81" s="53">
        <v>74</v>
      </c>
      <c r="B81" s="360" t="s">
        <v>911</v>
      </c>
      <c r="C81" s="360" t="s">
        <v>129</v>
      </c>
      <c r="D81" s="360" t="s">
        <v>912</v>
      </c>
      <c r="E81" s="361">
        <v>20620</v>
      </c>
      <c r="F81" s="360" t="s">
        <v>25</v>
      </c>
      <c r="G81" s="362">
        <v>1</v>
      </c>
      <c r="H81" s="363">
        <v>87.59</v>
      </c>
    </row>
    <row r="82" spans="1:8" ht="12.75">
      <c r="A82" s="372">
        <v>75</v>
      </c>
      <c r="B82" s="360" t="s">
        <v>913</v>
      </c>
      <c r="C82" s="360" t="s">
        <v>737</v>
      </c>
      <c r="D82" s="360" t="s">
        <v>914</v>
      </c>
      <c r="E82" s="361">
        <v>20240</v>
      </c>
      <c r="F82" s="360" t="s">
        <v>86</v>
      </c>
      <c r="G82" s="362">
        <v>1</v>
      </c>
      <c r="H82" s="363">
        <v>185.6</v>
      </c>
    </row>
    <row r="83" spans="1:8" ht="12.75">
      <c r="A83" s="53">
        <v>76</v>
      </c>
      <c r="B83" s="360" t="s">
        <v>915</v>
      </c>
      <c r="C83" s="360" t="s">
        <v>166</v>
      </c>
      <c r="D83" s="357" t="s">
        <v>916</v>
      </c>
      <c r="E83" s="358">
        <v>20117</v>
      </c>
      <c r="F83" s="360" t="s">
        <v>56</v>
      </c>
      <c r="G83" s="362">
        <v>1</v>
      </c>
      <c r="H83" s="363">
        <v>96.49</v>
      </c>
    </row>
    <row r="84" spans="1:8" ht="22.5">
      <c r="A84" s="372">
        <v>77</v>
      </c>
      <c r="B84" s="360" t="s">
        <v>917</v>
      </c>
      <c r="C84" s="360" t="s">
        <v>918</v>
      </c>
      <c r="D84" s="360" t="s">
        <v>919</v>
      </c>
      <c r="E84" s="361">
        <v>20000</v>
      </c>
      <c r="F84" s="360" t="s">
        <v>22</v>
      </c>
      <c r="G84" s="362">
        <v>1</v>
      </c>
      <c r="H84" s="363">
        <v>182.79</v>
      </c>
    </row>
    <row r="85" spans="1:8" ht="33.75">
      <c r="A85" s="53">
        <v>78</v>
      </c>
      <c r="B85" s="360" t="s">
        <v>920</v>
      </c>
      <c r="C85" s="360" t="s">
        <v>166</v>
      </c>
      <c r="D85" s="360" t="s">
        <v>921</v>
      </c>
      <c r="E85" s="361">
        <v>20090</v>
      </c>
      <c r="F85" s="360" t="s">
        <v>22</v>
      </c>
      <c r="G85" s="362">
        <v>1</v>
      </c>
      <c r="H85" s="363">
        <v>115.6948</v>
      </c>
    </row>
    <row r="86" spans="1:8" ht="22.5">
      <c r="A86" s="372">
        <v>79</v>
      </c>
      <c r="B86" s="360" t="s">
        <v>536</v>
      </c>
      <c r="C86" s="360" t="s">
        <v>922</v>
      </c>
      <c r="D86" s="360" t="s">
        <v>923</v>
      </c>
      <c r="E86" s="361">
        <v>20167</v>
      </c>
      <c r="F86" s="360" t="s">
        <v>77</v>
      </c>
      <c r="G86" s="362">
        <v>1</v>
      </c>
      <c r="H86" s="363">
        <v>690.3</v>
      </c>
    </row>
    <row r="87" spans="1:8" ht="22.5">
      <c r="A87" s="53">
        <v>80</v>
      </c>
      <c r="B87" s="360" t="s">
        <v>924</v>
      </c>
      <c r="C87" s="360" t="s">
        <v>258</v>
      </c>
      <c r="D87" s="359" t="s">
        <v>925</v>
      </c>
      <c r="E87" s="359">
        <v>20000</v>
      </c>
      <c r="F87" s="359" t="s">
        <v>22</v>
      </c>
      <c r="G87" s="362">
        <v>1</v>
      </c>
      <c r="H87" s="363">
        <v>47.78</v>
      </c>
    </row>
    <row r="88" spans="1:8" ht="12.75">
      <c r="A88" s="372">
        <v>81</v>
      </c>
      <c r="B88" s="360" t="s">
        <v>926</v>
      </c>
      <c r="C88" s="360" t="s">
        <v>215</v>
      </c>
      <c r="D88" s="360" t="s">
        <v>735</v>
      </c>
      <c r="E88" s="361">
        <v>20000</v>
      </c>
      <c r="F88" s="360" t="s">
        <v>22</v>
      </c>
      <c r="G88" s="362">
        <v>1</v>
      </c>
      <c r="H88" s="363">
        <v>123.54</v>
      </c>
    </row>
    <row r="89" spans="1:8" ht="12.75">
      <c r="A89" s="53">
        <v>82</v>
      </c>
      <c r="B89" s="360" t="s">
        <v>927</v>
      </c>
      <c r="C89" s="360" t="s">
        <v>928</v>
      </c>
      <c r="D89" s="360" t="s">
        <v>929</v>
      </c>
      <c r="E89" s="361">
        <v>20000</v>
      </c>
      <c r="F89" s="360" t="s">
        <v>22</v>
      </c>
      <c r="G89" s="362">
        <v>1</v>
      </c>
      <c r="H89" s="363">
        <v>136.89</v>
      </c>
    </row>
    <row r="90" spans="1:8" ht="22.5">
      <c r="A90" s="372">
        <v>83</v>
      </c>
      <c r="B90" s="360" t="s">
        <v>930</v>
      </c>
      <c r="C90" s="360" t="s">
        <v>166</v>
      </c>
      <c r="D90" s="360" t="s">
        <v>931</v>
      </c>
      <c r="E90" s="361">
        <v>20090</v>
      </c>
      <c r="F90" s="360" t="s">
        <v>22</v>
      </c>
      <c r="G90" s="362">
        <v>1</v>
      </c>
      <c r="H90" s="363">
        <v>50.12</v>
      </c>
    </row>
    <row r="91" spans="1:8" ht="12.75">
      <c r="A91" s="53">
        <v>84</v>
      </c>
      <c r="B91" s="360" t="s">
        <v>932</v>
      </c>
      <c r="C91" s="360" t="s">
        <v>933</v>
      </c>
      <c r="D91" s="360" t="s">
        <v>934</v>
      </c>
      <c r="E91" s="361">
        <v>20600</v>
      </c>
      <c r="F91" s="360" t="s">
        <v>27</v>
      </c>
      <c r="G91" s="362">
        <v>1</v>
      </c>
      <c r="H91" s="363">
        <v>176.59</v>
      </c>
    </row>
    <row r="92" spans="1:8" ht="22.5">
      <c r="A92" s="372">
        <v>85</v>
      </c>
      <c r="B92" s="360" t="s">
        <v>935</v>
      </c>
      <c r="C92" s="360" t="s">
        <v>581</v>
      </c>
      <c r="D92" s="360" t="s">
        <v>936</v>
      </c>
      <c r="E92" s="361">
        <v>20200</v>
      </c>
      <c r="F92" s="360" t="s">
        <v>23</v>
      </c>
      <c r="G92" s="362">
        <v>1</v>
      </c>
      <c r="H92" s="363">
        <v>58.55</v>
      </c>
    </row>
    <row r="93" spans="1:8" ht="12.75">
      <c r="A93" s="53">
        <v>86</v>
      </c>
      <c r="B93" s="360" t="s">
        <v>937</v>
      </c>
      <c r="C93" s="360" t="s">
        <v>631</v>
      </c>
      <c r="D93" s="360" t="s">
        <v>938</v>
      </c>
      <c r="E93" s="361">
        <v>20240</v>
      </c>
      <c r="F93" s="360" t="s">
        <v>939</v>
      </c>
      <c r="G93" s="362">
        <v>1</v>
      </c>
      <c r="H93" s="363">
        <v>139.11</v>
      </c>
    </row>
    <row r="94" spans="1:8" ht="12.75">
      <c r="A94" s="372">
        <v>87</v>
      </c>
      <c r="B94" s="360" t="s">
        <v>937</v>
      </c>
      <c r="C94" s="360" t="s">
        <v>631</v>
      </c>
      <c r="D94" s="360" t="s">
        <v>940</v>
      </c>
      <c r="E94" s="361">
        <v>20240</v>
      </c>
      <c r="F94" s="360" t="s">
        <v>939</v>
      </c>
      <c r="G94" s="362">
        <v>1</v>
      </c>
      <c r="H94" s="363">
        <v>116.28</v>
      </c>
    </row>
    <row r="95" spans="1:8" ht="22.5">
      <c r="A95" s="53">
        <v>88</v>
      </c>
      <c r="B95" s="373" t="s">
        <v>941</v>
      </c>
      <c r="C95" s="373" t="s">
        <v>772</v>
      </c>
      <c r="D95" s="373" t="s">
        <v>942</v>
      </c>
      <c r="E95" s="374">
        <v>20167</v>
      </c>
      <c r="F95" s="373" t="s">
        <v>92</v>
      </c>
      <c r="G95" s="362">
        <v>1</v>
      </c>
      <c r="H95" s="363">
        <v>216.45</v>
      </c>
    </row>
    <row r="96" spans="1:8" ht="22.5">
      <c r="A96" s="372">
        <v>89</v>
      </c>
      <c r="B96" s="373" t="s">
        <v>499</v>
      </c>
      <c r="C96" s="373" t="s">
        <v>215</v>
      </c>
      <c r="D96" s="373" t="s">
        <v>943</v>
      </c>
      <c r="E96" s="374">
        <v>75005</v>
      </c>
      <c r="F96" s="373" t="s">
        <v>91</v>
      </c>
      <c r="G96" s="362">
        <v>1</v>
      </c>
      <c r="H96" s="363">
        <v>450.45</v>
      </c>
    </row>
    <row r="97" spans="1:8" ht="12.75">
      <c r="A97" s="53">
        <v>90</v>
      </c>
      <c r="B97" s="373" t="s">
        <v>944</v>
      </c>
      <c r="C97" s="373" t="s">
        <v>945</v>
      </c>
      <c r="D97" s="375" t="s">
        <v>946</v>
      </c>
      <c r="E97" s="376">
        <v>20167</v>
      </c>
      <c r="F97" s="373" t="s">
        <v>680</v>
      </c>
      <c r="G97" s="362">
        <v>1</v>
      </c>
      <c r="H97" s="363">
        <v>52.23</v>
      </c>
    </row>
    <row r="98" spans="1:8" ht="22.5">
      <c r="A98" s="372">
        <v>91</v>
      </c>
      <c r="B98" s="373" t="s">
        <v>947</v>
      </c>
      <c r="C98" s="373" t="s">
        <v>176</v>
      </c>
      <c r="D98" s="373" t="s">
        <v>948</v>
      </c>
      <c r="E98" s="374">
        <v>20166</v>
      </c>
      <c r="F98" s="373" t="s">
        <v>949</v>
      </c>
      <c r="G98" s="362">
        <v>1</v>
      </c>
      <c r="H98" s="365">
        <v>243.22</v>
      </c>
    </row>
    <row r="99" spans="1:8" ht="12.75">
      <c r="A99" s="53">
        <v>92</v>
      </c>
      <c r="B99" s="373" t="s">
        <v>950</v>
      </c>
      <c r="C99" s="373" t="s">
        <v>781</v>
      </c>
      <c r="D99" s="373" t="s">
        <v>951</v>
      </c>
      <c r="E99" s="374">
        <v>20167</v>
      </c>
      <c r="F99" s="373" t="s">
        <v>680</v>
      </c>
      <c r="G99" s="362">
        <v>1</v>
      </c>
      <c r="H99" s="363">
        <v>614.25</v>
      </c>
    </row>
    <row r="100" spans="1:8" ht="22.5">
      <c r="A100" s="372">
        <v>93</v>
      </c>
      <c r="B100" s="373" t="s">
        <v>952</v>
      </c>
      <c r="C100" s="373" t="s">
        <v>594</v>
      </c>
      <c r="D100" s="375" t="s">
        <v>953</v>
      </c>
      <c r="E100" s="374">
        <v>20167</v>
      </c>
      <c r="F100" s="373" t="s">
        <v>77</v>
      </c>
      <c r="G100" s="362">
        <v>1</v>
      </c>
      <c r="H100" s="363">
        <v>1521</v>
      </c>
    </row>
    <row r="101" spans="1:8" ht="12.75">
      <c r="A101" s="53">
        <v>94</v>
      </c>
      <c r="B101" s="373" t="s">
        <v>954</v>
      </c>
      <c r="C101" s="373" t="s">
        <v>853</v>
      </c>
      <c r="D101" s="373" t="s">
        <v>797</v>
      </c>
      <c r="E101" s="374">
        <v>20130</v>
      </c>
      <c r="F101" s="373" t="s">
        <v>798</v>
      </c>
      <c r="G101" s="362">
        <v>1</v>
      </c>
      <c r="H101" s="363">
        <v>690.3</v>
      </c>
    </row>
    <row r="102" spans="1:8" ht="12.75">
      <c r="A102" s="372">
        <v>95</v>
      </c>
      <c r="B102" s="373" t="s">
        <v>955</v>
      </c>
      <c r="C102" s="373" t="s">
        <v>956</v>
      </c>
      <c r="D102" s="373" t="s">
        <v>957</v>
      </c>
      <c r="E102" s="373">
        <v>20167</v>
      </c>
      <c r="F102" s="373" t="s">
        <v>680</v>
      </c>
      <c r="G102" s="362">
        <v>1</v>
      </c>
      <c r="H102" s="363">
        <v>702</v>
      </c>
    </row>
    <row r="103" spans="1:8" ht="22.5">
      <c r="A103" s="53">
        <v>96</v>
      </c>
      <c r="B103" s="373" t="s">
        <v>958</v>
      </c>
      <c r="C103" s="373" t="s">
        <v>959</v>
      </c>
      <c r="D103" s="373" t="s">
        <v>960</v>
      </c>
      <c r="E103" s="374">
        <v>20090</v>
      </c>
      <c r="F103" s="373" t="s">
        <v>22</v>
      </c>
      <c r="G103" s="362">
        <v>1</v>
      </c>
      <c r="H103" s="363">
        <v>169.8</v>
      </c>
    </row>
    <row r="104" spans="1:8" ht="22.5">
      <c r="A104" s="372">
        <v>97</v>
      </c>
      <c r="B104" s="373" t="s">
        <v>961</v>
      </c>
      <c r="C104" s="373" t="s">
        <v>962</v>
      </c>
      <c r="D104" s="373" t="s">
        <v>963</v>
      </c>
      <c r="E104" s="374">
        <v>20166</v>
      </c>
      <c r="F104" s="373" t="s">
        <v>532</v>
      </c>
      <c r="G104" s="362">
        <v>1</v>
      </c>
      <c r="H104" s="363">
        <v>60.7749</v>
      </c>
    </row>
    <row r="105" spans="1:8" ht="22.5">
      <c r="A105" s="53">
        <v>98</v>
      </c>
      <c r="B105" s="373" t="s">
        <v>964</v>
      </c>
      <c r="C105" s="373" t="s">
        <v>965</v>
      </c>
      <c r="D105" s="373" t="s">
        <v>966</v>
      </c>
      <c r="E105" s="374">
        <v>20090</v>
      </c>
      <c r="F105" s="373" t="s">
        <v>22</v>
      </c>
      <c r="G105" s="362">
        <v>1</v>
      </c>
      <c r="H105" s="363">
        <v>46.37</v>
      </c>
    </row>
    <row r="106" spans="1:8" ht="12.75">
      <c r="A106" s="372">
        <v>99</v>
      </c>
      <c r="B106" s="373" t="s">
        <v>967</v>
      </c>
      <c r="C106" s="373" t="s">
        <v>270</v>
      </c>
      <c r="D106" s="373" t="s">
        <v>968</v>
      </c>
      <c r="E106" s="374">
        <v>20146</v>
      </c>
      <c r="F106" s="373" t="s">
        <v>969</v>
      </c>
      <c r="G106" s="362">
        <v>1</v>
      </c>
      <c r="H106" s="363">
        <v>144.97</v>
      </c>
    </row>
    <row r="107" spans="1:8" ht="22.5">
      <c r="A107" s="53">
        <v>100</v>
      </c>
      <c r="B107" s="360" t="s">
        <v>970</v>
      </c>
      <c r="C107" s="360" t="s">
        <v>918</v>
      </c>
      <c r="D107" s="360" t="s">
        <v>971</v>
      </c>
      <c r="E107" s="360">
        <v>13190</v>
      </c>
      <c r="F107" s="360" t="s">
        <v>972</v>
      </c>
      <c r="G107" s="362">
        <v>1</v>
      </c>
      <c r="H107" s="365">
        <v>140.52</v>
      </c>
    </row>
    <row r="108" spans="1:8" ht="22.5">
      <c r="A108" s="372">
        <v>101</v>
      </c>
      <c r="B108" s="360" t="s">
        <v>973</v>
      </c>
      <c r="C108" s="360" t="s">
        <v>974</v>
      </c>
      <c r="D108" s="360" t="s">
        <v>975</v>
      </c>
      <c r="E108" s="360">
        <v>20167</v>
      </c>
      <c r="F108" s="360" t="s">
        <v>92</v>
      </c>
      <c r="G108" s="362">
        <v>1</v>
      </c>
      <c r="H108" s="363">
        <v>117.1</v>
      </c>
    </row>
    <row r="109" spans="1:8" ht="33.75">
      <c r="A109" s="53">
        <v>102</v>
      </c>
      <c r="B109" s="360" t="s">
        <v>976</v>
      </c>
      <c r="C109" s="360" t="s">
        <v>853</v>
      </c>
      <c r="D109" s="360" t="s">
        <v>977</v>
      </c>
      <c r="E109" s="360">
        <v>13127</v>
      </c>
      <c r="F109" s="360" t="s">
        <v>978</v>
      </c>
      <c r="G109" s="362">
        <v>1</v>
      </c>
      <c r="H109" s="363">
        <v>300.49</v>
      </c>
    </row>
    <row r="110" spans="1:8" ht="12.75">
      <c r="A110" s="372">
        <v>103</v>
      </c>
      <c r="B110" s="360" t="s">
        <v>979</v>
      </c>
      <c r="C110" s="360" t="s">
        <v>980</v>
      </c>
      <c r="D110" s="360" t="s">
        <v>28</v>
      </c>
      <c r="E110" s="360">
        <v>20132</v>
      </c>
      <c r="F110" s="360" t="s">
        <v>981</v>
      </c>
      <c r="G110" s="362">
        <v>1</v>
      </c>
      <c r="H110" s="363">
        <v>306.8</v>
      </c>
    </row>
    <row r="111" spans="1:8" ht="22.5">
      <c r="A111" s="53">
        <v>104</v>
      </c>
      <c r="B111" s="360" t="s">
        <v>982</v>
      </c>
      <c r="C111" s="360" t="s">
        <v>983</v>
      </c>
      <c r="D111" s="360" t="s">
        <v>984</v>
      </c>
      <c r="E111" s="360">
        <v>20167</v>
      </c>
      <c r="F111" s="360" t="s">
        <v>657</v>
      </c>
      <c r="G111" s="362">
        <v>1</v>
      </c>
      <c r="H111" s="363">
        <v>137.59</v>
      </c>
    </row>
    <row r="112" spans="1:8" ht="22.5">
      <c r="A112" s="372">
        <v>105</v>
      </c>
      <c r="B112" s="360" t="s">
        <v>985</v>
      </c>
      <c r="C112" s="360" t="s">
        <v>750</v>
      </c>
      <c r="D112" s="360" t="s">
        <v>986</v>
      </c>
      <c r="E112" s="360">
        <v>20000</v>
      </c>
      <c r="F112" s="360" t="s">
        <v>22</v>
      </c>
      <c r="G112" s="362">
        <v>1</v>
      </c>
      <c r="H112" s="363">
        <v>568.4</v>
      </c>
    </row>
    <row r="113" spans="1:8" ht="12.75">
      <c r="A113" s="53">
        <v>106</v>
      </c>
      <c r="B113" s="360" t="s">
        <v>987</v>
      </c>
      <c r="C113" s="360" t="s">
        <v>988</v>
      </c>
      <c r="D113" s="360" t="s">
        <v>989</v>
      </c>
      <c r="E113" s="360">
        <v>20000</v>
      </c>
      <c r="F113" s="360" t="s">
        <v>22</v>
      </c>
      <c r="G113" s="362">
        <v>1</v>
      </c>
      <c r="H113" s="363">
        <v>50.59</v>
      </c>
    </row>
    <row r="114" spans="1:8" ht="12.75">
      <c r="A114" s="372">
        <v>107</v>
      </c>
      <c r="B114" s="360" t="s">
        <v>990</v>
      </c>
      <c r="C114" s="360" t="s">
        <v>991</v>
      </c>
      <c r="D114" s="360" t="s">
        <v>992</v>
      </c>
      <c r="E114" s="360">
        <v>20000</v>
      </c>
      <c r="F114" s="360" t="s">
        <v>22</v>
      </c>
      <c r="G114" s="362">
        <v>1</v>
      </c>
      <c r="H114" s="363">
        <v>101.88</v>
      </c>
    </row>
    <row r="115" spans="1:8" ht="22.5">
      <c r="A115" s="53">
        <v>108</v>
      </c>
      <c r="B115" s="360" t="s">
        <v>993</v>
      </c>
      <c r="C115" s="360" t="s">
        <v>215</v>
      </c>
      <c r="D115" s="360" t="s">
        <v>994</v>
      </c>
      <c r="E115" s="360">
        <v>20000</v>
      </c>
      <c r="F115" s="360" t="s">
        <v>22</v>
      </c>
      <c r="G115" s="362">
        <v>1</v>
      </c>
      <c r="H115" s="363">
        <v>272.84</v>
      </c>
    </row>
    <row r="116" spans="1:8" ht="12.75">
      <c r="A116" s="372">
        <v>109</v>
      </c>
      <c r="B116" s="360" t="s">
        <v>995</v>
      </c>
      <c r="C116" s="360" t="s">
        <v>996</v>
      </c>
      <c r="D116" s="360" t="s">
        <v>997</v>
      </c>
      <c r="E116" s="361">
        <v>20115</v>
      </c>
      <c r="F116" s="360" t="s">
        <v>998</v>
      </c>
      <c r="G116" s="362">
        <v>1</v>
      </c>
      <c r="H116" s="363">
        <v>212.89</v>
      </c>
    </row>
    <row r="117" spans="1:8" ht="22.5">
      <c r="A117" s="53">
        <v>110</v>
      </c>
      <c r="B117" s="219" t="s">
        <v>999</v>
      </c>
      <c r="C117" s="219" t="s">
        <v>559</v>
      </c>
      <c r="D117" s="220" t="s">
        <v>325</v>
      </c>
      <c r="E117" s="221">
        <v>20137</v>
      </c>
      <c r="F117" s="220" t="s">
        <v>80</v>
      </c>
      <c r="G117" s="80">
        <v>1</v>
      </c>
      <c r="H117" s="54">
        <v>263.48</v>
      </c>
    </row>
    <row r="118" spans="1:8" ht="22.5">
      <c r="A118" s="372">
        <v>111</v>
      </c>
      <c r="B118" s="360" t="s">
        <v>1007</v>
      </c>
      <c r="C118" s="360" t="s">
        <v>1008</v>
      </c>
      <c r="D118" s="360" t="s">
        <v>1009</v>
      </c>
      <c r="E118" s="360">
        <v>20167</v>
      </c>
      <c r="F118" s="360" t="s">
        <v>90</v>
      </c>
      <c r="G118" s="362">
        <v>1</v>
      </c>
      <c r="H118" s="363">
        <v>234.43</v>
      </c>
    </row>
    <row r="119" spans="1:8" ht="22.5">
      <c r="A119" s="53">
        <v>112</v>
      </c>
      <c r="B119" s="360" t="s">
        <v>1010</v>
      </c>
      <c r="C119" s="360" t="s">
        <v>1003</v>
      </c>
      <c r="D119" s="360" t="s">
        <v>1011</v>
      </c>
      <c r="E119" s="360">
        <v>20200</v>
      </c>
      <c r="F119" s="360" t="s">
        <v>23</v>
      </c>
      <c r="G119" s="362">
        <v>1</v>
      </c>
      <c r="H119" s="363">
        <v>64.52</v>
      </c>
    </row>
    <row r="120" spans="1:8" ht="33.75">
      <c r="A120" s="372">
        <v>113</v>
      </c>
      <c r="B120" s="360" t="s">
        <v>1012</v>
      </c>
      <c r="C120" s="360" t="s">
        <v>1013</v>
      </c>
      <c r="D120" s="359" t="s">
        <v>1014</v>
      </c>
      <c r="E120" s="359">
        <v>20232</v>
      </c>
      <c r="F120" s="359" t="s">
        <v>1015</v>
      </c>
      <c r="G120" s="362">
        <v>1</v>
      </c>
      <c r="H120" s="363">
        <v>649.7</v>
      </c>
    </row>
    <row r="121" spans="1:8" ht="22.5">
      <c r="A121" s="53">
        <v>114</v>
      </c>
      <c r="B121" s="360" t="s">
        <v>987</v>
      </c>
      <c r="C121" s="360" t="s">
        <v>1016</v>
      </c>
      <c r="D121" s="360" t="s">
        <v>1017</v>
      </c>
      <c r="E121" s="360">
        <v>20200</v>
      </c>
      <c r="F121" s="360" t="s">
        <v>570</v>
      </c>
      <c r="G121" s="362">
        <v>1</v>
      </c>
      <c r="H121" s="363">
        <v>72.95</v>
      </c>
    </row>
    <row r="122" spans="1:8" ht="12.75">
      <c r="A122" s="372">
        <v>115</v>
      </c>
      <c r="B122" s="360" t="s">
        <v>1018</v>
      </c>
      <c r="C122" s="360" t="s">
        <v>988</v>
      </c>
      <c r="D122" s="360" t="s">
        <v>1019</v>
      </c>
      <c r="E122" s="360">
        <v>20200</v>
      </c>
      <c r="F122" s="360" t="s">
        <v>23</v>
      </c>
      <c r="G122" s="362">
        <v>1</v>
      </c>
      <c r="H122" s="363">
        <v>49.65</v>
      </c>
    </row>
    <row r="123" spans="1:8" ht="12.75">
      <c r="A123" s="53">
        <v>116</v>
      </c>
      <c r="B123" s="360" t="s">
        <v>1020</v>
      </c>
      <c r="C123" s="360" t="s">
        <v>1021</v>
      </c>
      <c r="D123" s="360" t="s">
        <v>1022</v>
      </c>
      <c r="E123" s="360">
        <v>64200</v>
      </c>
      <c r="F123" s="360" t="s">
        <v>1023</v>
      </c>
      <c r="G123" s="362">
        <v>1</v>
      </c>
      <c r="H123" s="363">
        <v>84.43</v>
      </c>
    </row>
    <row r="124" spans="1:8" ht="12.75">
      <c r="A124" s="372">
        <v>117</v>
      </c>
      <c r="B124" s="360" t="s">
        <v>600</v>
      </c>
      <c r="C124" s="360" t="s">
        <v>1024</v>
      </c>
      <c r="D124" s="360" t="s">
        <v>1025</v>
      </c>
      <c r="E124" s="360">
        <v>20250</v>
      </c>
      <c r="F124" s="360" t="s">
        <v>870</v>
      </c>
      <c r="G124" s="362">
        <v>1</v>
      </c>
      <c r="H124" s="364">
        <v>60.89</v>
      </c>
    </row>
    <row r="125" spans="1:8" ht="12.75">
      <c r="A125" s="53">
        <v>118</v>
      </c>
      <c r="B125" s="360" t="s">
        <v>952</v>
      </c>
      <c r="C125" s="360" t="s">
        <v>1026</v>
      </c>
      <c r="D125" s="360" t="s">
        <v>1027</v>
      </c>
      <c r="E125" s="360">
        <v>20240</v>
      </c>
      <c r="F125" s="360" t="s">
        <v>86</v>
      </c>
      <c r="G125" s="362">
        <v>1</v>
      </c>
      <c r="H125" s="363">
        <v>69.32</v>
      </c>
    </row>
    <row r="126" spans="1:8" ht="12.75">
      <c r="A126" s="372">
        <v>119</v>
      </c>
      <c r="B126" s="360" t="s">
        <v>1028</v>
      </c>
      <c r="C126" s="360" t="s">
        <v>1029</v>
      </c>
      <c r="D126" s="360" t="s">
        <v>1030</v>
      </c>
      <c r="E126" s="360">
        <v>20290</v>
      </c>
      <c r="F126" s="360" t="s">
        <v>85</v>
      </c>
      <c r="G126" s="362">
        <v>1</v>
      </c>
      <c r="H126" s="363">
        <v>585</v>
      </c>
    </row>
    <row r="127" spans="1:8" ht="12.75">
      <c r="A127" s="53">
        <v>120</v>
      </c>
      <c r="B127" s="360" t="s">
        <v>1031</v>
      </c>
      <c r="C127" s="360" t="s">
        <v>822</v>
      </c>
      <c r="D127" s="357" t="s">
        <v>1032</v>
      </c>
      <c r="E127" s="358">
        <v>20200</v>
      </c>
      <c r="F127" s="360" t="s">
        <v>23</v>
      </c>
      <c r="G127" s="362">
        <v>1</v>
      </c>
      <c r="H127" s="363">
        <v>35.36</v>
      </c>
    </row>
    <row r="128" spans="1:8" ht="12.75">
      <c r="A128" s="372">
        <v>121</v>
      </c>
      <c r="B128" s="360" t="s">
        <v>1033</v>
      </c>
      <c r="C128" s="360" t="s">
        <v>1034</v>
      </c>
      <c r="D128" s="360" t="s">
        <v>1035</v>
      </c>
      <c r="E128" s="360">
        <v>20200</v>
      </c>
      <c r="F128" s="360" t="s">
        <v>23</v>
      </c>
      <c r="G128" s="362">
        <v>1</v>
      </c>
      <c r="H128" s="363">
        <v>287.83</v>
      </c>
    </row>
    <row r="129" spans="1:8" ht="12.75">
      <c r="A129" s="53">
        <v>122</v>
      </c>
      <c r="B129" s="360" t="s">
        <v>1036</v>
      </c>
      <c r="C129" s="360" t="s">
        <v>1037</v>
      </c>
      <c r="D129" s="360" t="s">
        <v>28</v>
      </c>
      <c r="E129" s="360">
        <v>20232</v>
      </c>
      <c r="F129" s="360" t="s">
        <v>1038</v>
      </c>
      <c r="G129" s="362">
        <v>1</v>
      </c>
      <c r="H129" s="363">
        <v>91.1</v>
      </c>
    </row>
    <row r="130" spans="1:8" ht="22.5">
      <c r="A130" s="372">
        <v>123</v>
      </c>
      <c r="B130" s="360" t="s">
        <v>1039</v>
      </c>
      <c r="C130" s="360" t="s">
        <v>137</v>
      </c>
      <c r="D130" s="360" t="s">
        <v>1040</v>
      </c>
      <c r="E130" s="360">
        <v>20118</v>
      </c>
      <c r="F130" s="360" t="s">
        <v>650</v>
      </c>
      <c r="G130" s="362">
        <v>1</v>
      </c>
      <c r="H130" s="363">
        <v>147.31</v>
      </c>
    </row>
    <row r="131" spans="1:8" ht="33.75">
      <c r="A131" s="53">
        <v>124</v>
      </c>
      <c r="B131" s="360" t="s">
        <v>780</v>
      </c>
      <c r="C131" s="360" t="s">
        <v>1041</v>
      </c>
      <c r="D131" s="357" t="s">
        <v>1042</v>
      </c>
      <c r="E131" s="358" t="s">
        <v>1043</v>
      </c>
      <c r="F131" s="360" t="s">
        <v>1044</v>
      </c>
      <c r="G131" s="362">
        <v>1</v>
      </c>
      <c r="H131" s="363">
        <v>191.22</v>
      </c>
    </row>
    <row r="132" spans="1:8" ht="12.75">
      <c r="A132" s="372">
        <v>125</v>
      </c>
      <c r="B132" s="360" t="s">
        <v>952</v>
      </c>
      <c r="C132" s="360" t="s">
        <v>1045</v>
      </c>
      <c r="D132" s="360" t="s">
        <v>1046</v>
      </c>
      <c r="E132" s="360">
        <v>20142</v>
      </c>
      <c r="F132" s="360" t="s">
        <v>1047</v>
      </c>
      <c r="G132" s="362">
        <v>1</v>
      </c>
      <c r="H132" s="363">
        <v>620.63</v>
      </c>
    </row>
    <row r="133" spans="1:8" ht="12.75">
      <c r="A133" s="53">
        <v>126</v>
      </c>
      <c r="B133" s="360" t="s">
        <v>1048</v>
      </c>
      <c r="C133" s="360" t="s">
        <v>853</v>
      </c>
      <c r="D133" s="360" t="s">
        <v>1049</v>
      </c>
      <c r="E133" s="360">
        <v>20090</v>
      </c>
      <c r="F133" s="360" t="s">
        <v>22</v>
      </c>
      <c r="G133" s="362">
        <v>1</v>
      </c>
      <c r="H133" s="363">
        <v>53.05</v>
      </c>
    </row>
    <row r="134" spans="1:8" ht="22.5">
      <c r="A134" s="372">
        <v>127</v>
      </c>
      <c r="B134" s="360" t="s">
        <v>1050</v>
      </c>
      <c r="C134" s="360" t="s">
        <v>127</v>
      </c>
      <c r="D134" s="359" t="s">
        <v>1051</v>
      </c>
      <c r="E134" s="359">
        <v>20166</v>
      </c>
      <c r="F134" s="359" t="s">
        <v>639</v>
      </c>
      <c r="G134" s="362">
        <v>1</v>
      </c>
      <c r="H134" s="363">
        <v>742.95</v>
      </c>
    </row>
    <row r="135" spans="1:8" ht="12.75">
      <c r="A135" s="53">
        <v>128</v>
      </c>
      <c r="B135" s="360" t="s">
        <v>1052</v>
      </c>
      <c r="C135" s="360" t="s">
        <v>1053</v>
      </c>
      <c r="D135" s="357" t="s">
        <v>1054</v>
      </c>
      <c r="E135" s="358">
        <v>20000</v>
      </c>
      <c r="F135" s="360" t="s">
        <v>22</v>
      </c>
      <c r="G135" s="362">
        <v>1</v>
      </c>
      <c r="H135" s="363">
        <v>70.96</v>
      </c>
    </row>
    <row r="136" spans="1:8" ht="22.5">
      <c r="A136" s="372">
        <v>129</v>
      </c>
      <c r="B136" s="360" t="s">
        <v>1055</v>
      </c>
      <c r="C136" s="360" t="s">
        <v>1056</v>
      </c>
      <c r="D136" s="360" t="s">
        <v>1057</v>
      </c>
      <c r="E136" s="360">
        <v>20137</v>
      </c>
      <c r="F136" s="360" t="s">
        <v>80</v>
      </c>
      <c r="G136" s="362">
        <v>1</v>
      </c>
      <c r="H136" s="363">
        <v>262.3</v>
      </c>
    </row>
    <row r="137" spans="1:8" ht="33.75">
      <c r="A137" s="53">
        <v>130</v>
      </c>
      <c r="B137" s="360" t="s">
        <v>1058</v>
      </c>
      <c r="C137" s="360" t="s">
        <v>1059</v>
      </c>
      <c r="D137" s="360" t="s">
        <v>1060</v>
      </c>
      <c r="E137" s="360">
        <v>20090</v>
      </c>
      <c r="F137" s="360" t="s">
        <v>22</v>
      </c>
      <c r="G137" s="362">
        <v>1</v>
      </c>
      <c r="H137" s="365">
        <v>49.88</v>
      </c>
    </row>
    <row r="138" spans="1:8" ht="22.5">
      <c r="A138" s="372">
        <v>131</v>
      </c>
      <c r="B138" s="360" t="s">
        <v>1061</v>
      </c>
      <c r="C138" s="360" t="s">
        <v>1062</v>
      </c>
      <c r="D138" s="360" t="s">
        <v>1063</v>
      </c>
      <c r="E138" s="360">
        <v>20144</v>
      </c>
      <c r="F138" s="360" t="s">
        <v>1064</v>
      </c>
      <c r="G138" s="362">
        <v>1</v>
      </c>
      <c r="H138" s="363">
        <v>7556.46</v>
      </c>
    </row>
    <row r="139" spans="1:8" ht="12.75">
      <c r="A139" s="53">
        <v>132</v>
      </c>
      <c r="B139" s="360" t="s">
        <v>1065</v>
      </c>
      <c r="C139" s="360" t="s">
        <v>1066</v>
      </c>
      <c r="D139" s="360" t="s">
        <v>1067</v>
      </c>
      <c r="E139" s="360">
        <v>20167</v>
      </c>
      <c r="F139" s="360" t="s">
        <v>680</v>
      </c>
      <c r="G139" s="362">
        <v>1</v>
      </c>
      <c r="H139" s="363">
        <v>607.7</v>
      </c>
    </row>
    <row r="140" spans="1:8" ht="22.5">
      <c r="A140" s="372">
        <v>133</v>
      </c>
      <c r="B140" s="360" t="s">
        <v>1068</v>
      </c>
      <c r="C140" s="360" t="s">
        <v>270</v>
      </c>
      <c r="D140" s="360" t="s">
        <v>1069</v>
      </c>
      <c r="E140" s="360">
        <v>20167</v>
      </c>
      <c r="F140" s="360" t="s">
        <v>546</v>
      </c>
      <c r="G140" s="362">
        <v>1</v>
      </c>
      <c r="H140" s="363">
        <v>150.54</v>
      </c>
    </row>
    <row r="141" spans="1:8" ht="22.5">
      <c r="A141" s="53">
        <v>134</v>
      </c>
      <c r="B141" s="360" t="s">
        <v>1070</v>
      </c>
      <c r="C141" s="360" t="s">
        <v>1071</v>
      </c>
      <c r="D141" s="360" t="s">
        <v>1072</v>
      </c>
      <c r="E141" s="360">
        <v>20000</v>
      </c>
      <c r="F141" s="360" t="s">
        <v>22</v>
      </c>
      <c r="G141" s="362">
        <v>1</v>
      </c>
      <c r="H141" s="363">
        <v>26.23</v>
      </c>
    </row>
    <row r="142" spans="1:8" ht="12.75">
      <c r="A142" s="372">
        <v>135</v>
      </c>
      <c r="B142" s="360" t="s">
        <v>1073</v>
      </c>
      <c r="C142" s="360" t="s">
        <v>631</v>
      </c>
      <c r="D142" s="360" t="s">
        <v>1074</v>
      </c>
      <c r="E142" s="360">
        <v>20100</v>
      </c>
      <c r="F142" s="360" t="s">
        <v>1075</v>
      </c>
      <c r="G142" s="362">
        <v>1</v>
      </c>
      <c r="H142" s="363">
        <v>99.54</v>
      </c>
    </row>
    <row r="143" spans="1:8" ht="12.75">
      <c r="A143" s="53">
        <v>136</v>
      </c>
      <c r="B143" s="360" t="s">
        <v>1076</v>
      </c>
      <c r="C143" s="360" t="s">
        <v>129</v>
      </c>
      <c r="D143" s="360" t="s">
        <v>1077</v>
      </c>
      <c r="E143" s="360">
        <v>20142</v>
      </c>
      <c r="F143" s="360" t="s">
        <v>1078</v>
      </c>
      <c r="G143" s="362">
        <v>1</v>
      </c>
      <c r="H143" s="363">
        <v>159.49</v>
      </c>
    </row>
    <row r="144" spans="1:8" ht="22.5">
      <c r="A144" s="372">
        <v>137</v>
      </c>
      <c r="B144" s="360" t="s">
        <v>1079</v>
      </c>
      <c r="C144" s="360" t="s">
        <v>154</v>
      </c>
      <c r="D144" s="360" t="s">
        <v>1080</v>
      </c>
      <c r="E144" s="360">
        <v>20167</v>
      </c>
      <c r="F144" s="360" t="s">
        <v>92</v>
      </c>
      <c r="G144" s="362">
        <v>1</v>
      </c>
      <c r="H144" s="363">
        <v>193.68</v>
      </c>
    </row>
    <row r="145" spans="1:8" ht="12.75">
      <c r="A145" s="53">
        <v>138</v>
      </c>
      <c r="B145" s="360" t="s">
        <v>1081</v>
      </c>
      <c r="C145" s="360" t="s">
        <v>1082</v>
      </c>
      <c r="D145" s="360" t="s">
        <v>1083</v>
      </c>
      <c r="E145" s="360">
        <v>20090</v>
      </c>
      <c r="F145" s="360" t="s">
        <v>22</v>
      </c>
      <c r="G145" s="362">
        <v>1</v>
      </c>
      <c r="H145" s="363">
        <v>178.34</v>
      </c>
    </row>
    <row r="146" spans="1:8" ht="22.5">
      <c r="A146" s="372">
        <v>139</v>
      </c>
      <c r="B146" s="360" t="s">
        <v>1084</v>
      </c>
      <c r="C146" s="360" t="s">
        <v>850</v>
      </c>
      <c r="D146" s="360" t="s">
        <v>1085</v>
      </c>
      <c r="E146" s="360">
        <v>20166</v>
      </c>
      <c r="F146" s="360" t="s">
        <v>532</v>
      </c>
      <c r="G146" s="362">
        <v>1</v>
      </c>
      <c r="H146" s="363">
        <v>468</v>
      </c>
    </row>
    <row r="147" spans="1:8" ht="22.5">
      <c r="A147" s="53">
        <v>140</v>
      </c>
      <c r="B147" s="360" t="s">
        <v>1086</v>
      </c>
      <c r="C147" s="360" t="s">
        <v>1087</v>
      </c>
      <c r="D147" s="360" t="s">
        <v>1088</v>
      </c>
      <c r="E147" s="360">
        <v>20090</v>
      </c>
      <c r="F147" s="360" t="s">
        <v>22</v>
      </c>
      <c r="G147" s="362">
        <v>1</v>
      </c>
      <c r="H147" s="363">
        <v>230.92</v>
      </c>
    </row>
    <row r="148" spans="1:8" ht="12.75">
      <c r="A148" s="372">
        <v>141</v>
      </c>
      <c r="B148" s="360" t="s">
        <v>1089</v>
      </c>
      <c r="C148" s="360" t="s">
        <v>806</v>
      </c>
      <c r="D148" s="360" t="s">
        <v>1090</v>
      </c>
      <c r="E148" s="360">
        <v>20140</v>
      </c>
      <c r="F148" s="360" t="s">
        <v>1091</v>
      </c>
      <c r="G148" s="362">
        <v>1</v>
      </c>
      <c r="H148" s="363">
        <v>157.97</v>
      </c>
    </row>
    <row r="149" spans="1:8" ht="22.5">
      <c r="A149" s="53">
        <v>142</v>
      </c>
      <c r="B149" s="360" t="s">
        <v>1092</v>
      </c>
      <c r="C149" s="360" t="s">
        <v>146</v>
      </c>
      <c r="D149" s="360" t="s">
        <v>1093</v>
      </c>
      <c r="E149" s="360">
        <v>20144</v>
      </c>
      <c r="F149" s="360" t="s">
        <v>1094</v>
      </c>
      <c r="G149" s="362">
        <v>1</v>
      </c>
      <c r="H149" s="363">
        <v>163.94</v>
      </c>
    </row>
    <row r="150" spans="1:8" ht="22.5">
      <c r="A150" s="372">
        <v>143</v>
      </c>
      <c r="B150" s="373" t="s">
        <v>1095</v>
      </c>
      <c r="C150" s="360" t="s">
        <v>1096</v>
      </c>
      <c r="D150" s="360" t="s">
        <v>1097</v>
      </c>
      <c r="E150" s="360">
        <v>20090</v>
      </c>
      <c r="F150" s="360" t="s">
        <v>22</v>
      </c>
      <c r="G150" s="362">
        <v>1</v>
      </c>
      <c r="H150" s="363">
        <v>100.36</v>
      </c>
    </row>
    <row r="151" spans="1:8" ht="12.75">
      <c r="A151" s="53">
        <v>144</v>
      </c>
      <c r="B151" s="360" t="s">
        <v>1098</v>
      </c>
      <c r="C151" s="360" t="s">
        <v>1099</v>
      </c>
      <c r="D151" s="360" t="s">
        <v>1100</v>
      </c>
      <c r="E151" s="360">
        <v>20000</v>
      </c>
      <c r="F151" s="360" t="s">
        <v>22</v>
      </c>
      <c r="G151" s="362">
        <v>1</v>
      </c>
      <c r="H151" s="363">
        <v>136.89</v>
      </c>
    </row>
    <row r="152" spans="1:8" ht="12.75">
      <c r="A152" s="372">
        <v>145</v>
      </c>
      <c r="B152" s="360" t="s">
        <v>1101</v>
      </c>
      <c r="C152" s="360" t="s">
        <v>1102</v>
      </c>
      <c r="D152" s="360" t="s">
        <v>1103</v>
      </c>
      <c r="E152" s="360">
        <v>20090</v>
      </c>
      <c r="F152" s="360" t="s">
        <v>22</v>
      </c>
      <c r="G152" s="362">
        <v>1</v>
      </c>
      <c r="H152" s="363">
        <v>239.94</v>
      </c>
    </row>
    <row r="153" spans="1:8" ht="22.5">
      <c r="A153" s="53">
        <v>146</v>
      </c>
      <c r="B153" s="360" t="s">
        <v>1104</v>
      </c>
      <c r="C153" s="360" t="s">
        <v>1105</v>
      </c>
      <c r="D153" s="360" t="s">
        <v>1106</v>
      </c>
      <c r="E153" s="360">
        <v>20166</v>
      </c>
      <c r="F153" s="360" t="s">
        <v>532</v>
      </c>
      <c r="G153" s="362">
        <v>1</v>
      </c>
      <c r="H153" s="363">
        <v>103.75</v>
      </c>
    </row>
    <row r="154" spans="1:8" ht="22.5">
      <c r="A154" s="372">
        <v>147</v>
      </c>
      <c r="B154" s="360" t="s">
        <v>577</v>
      </c>
      <c r="C154" s="360" t="s">
        <v>1107</v>
      </c>
      <c r="D154" s="360" t="s">
        <v>1108</v>
      </c>
      <c r="E154" s="360">
        <v>20131</v>
      </c>
      <c r="F154" s="360" t="s">
        <v>1109</v>
      </c>
      <c r="G154" s="362">
        <v>1</v>
      </c>
      <c r="H154" s="363">
        <v>68.39</v>
      </c>
    </row>
    <row r="155" spans="1:8" ht="22.5">
      <c r="A155" s="53">
        <v>148</v>
      </c>
      <c r="B155" s="360" t="s">
        <v>1110</v>
      </c>
      <c r="C155" s="360" t="s">
        <v>1111</v>
      </c>
      <c r="D155" s="360" t="s">
        <v>1112</v>
      </c>
      <c r="E155" s="360">
        <v>20600</v>
      </c>
      <c r="F155" s="360" t="s">
        <v>23</v>
      </c>
      <c r="G155" s="362">
        <v>1</v>
      </c>
      <c r="H155" s="363">
        <v>76.23</v>
      </c>
    </row>
    <row r="156" spans="1:8" ht="22.5">
      <c r="A156" s="372">
        <v>149</v>
      </c>
      <c r="B156" s="360" t="s">
        <v>567</v>
      </c>
      <c r="C156" s="360" t="s">
        <v>615</v>
      </c>
      <c r="D156" s="360" t="s">
        <v>1113</v>
      </c>
      <c r="E156" s="360">
        <v>20620</v>
      </c>
      <c r="F156" s="360" t="s">
        <v>25</v>
      </c>
      <c r="G156" s="362">
        <v>1</v>
      </c>
      <c r="H156" s="363">
        <v>61.36</v>
      </c>
    </row>
    <row r="157" spans="1:8" ht="12.75">
      <c r="A157" s="53">
        <v>150</v>
      </c>
      <c r="B157" s="360" t="s">
        <v>736</v>
      </c>
      <c r="C157" s="360" t="s">
        <v>223</v>
      </c>
      <c r="D157" s="360" t="s">
        <v>28</v>
      </c>
      <c r="E157" s="360">
        <v>20145</v>
      </c>
      <c r="F157" s="360" t="s">
        <v>1114</v>
      </c>
      <c r="G157" s="362">
        <v>1</v>
      </c>
      <c r="H157" s="363">
        <v>212.19</v>
      </c>
    </row>
    <row r="158" spans="1:8" ht="12.75">
      <c r="A158" s="372">
        <v>151</v>
      </c>
      <c r="B158" s="360" t="s">
        <v>598</v>
      </c>
      <c r="C158" s="360" t="s">
        <v>1115</v>
      </c>
      <c r="D158" s="360" t="s">
        <v>1116</v>
      </c>
      <c r="E158" s="360">
        <v>20200</v>
      </c>
      <c r="F158" s="360" t="s">
        <v>23</v>
      </c>
      <c r="G158" s="362">
        <v>1</v>
      </c>
      <c r="H158" s="363">
        <v>171.79</v>
      </c>
    </row>
    <row r="159" spans="1:8" ht="12.75">
      <c r="A159" s="53">
        <v>152</v>
      </c>
      <c r="B159" s="360" t="s">
        <v>1117</v>
      </c>
      <c r="C159" s="360" t="s">
        <v>1118</v>
      </c>
      <c r="D159" s="360" t="s">
        <v>1119</v>
      </c>
      <c r="E159" s="360">
        <v>20200</v>
      </c>
      <c r="F159" s="360" t="s">
        <v>23</v>
      </c>
      <c r="G159" s="362">
        <v>1</v>
      </c>
      <c r="H159" s="363">
        <v>64.29</v>
      </c>
    </row>
    <row r="160" spans="1:8" ht="12.75">
      <c r="A160" s="372">
        <v>153</v>
      </c>
      <c r="B160" s="360" t="s">
        <v>1120</v>
      </c>
      <c r="C160" s="360" t="s">
        <v>637</v>
      </c>
      <c r="D160" s="360" t="s">
        <v>1121</v>
      </c>
      <c r="E160" s="360">
        <v>20600</v>
      </c>
      <c r="F160" s="360" t="s">
        <v>27</v>
      </c>
      <c r="G160" s="362">
        <v>1</v>
      </c>
      <c r="H160" s="363">
        <v>760.5</v>
      </c>
    </row>
    <row r="161" spans="1:8" ht="12.75">
      <c r="A161" s="53">
        <v>154</v>
      </c>
      <c r="B161" s="360" t="s">
        <v>1122</v>
      </c>
      <c r="C161" s="360" t="s">
        <v>1123</v>
      </c>
      <c r="D161" s="360" t="s">
        <v>1124</v>
      </c>
      <c r="E161" s="360">
        <v>20600</v>
      </c>
      <c r="F161" s="360" t="s">
        <v>23</v>
      </c>
      <c r="G161" s="362">
        <v>1</v>
      </c>
      <c r="H161" s="363">
        <v>103.28</v>
      </c>
    </row>
    <row r="162" spans="1:8" ht="12.75">
      <c r="A162" s="372">
        <v>155</v>
      </c>
      <c r="B162" s="360" t="s">
        <v>1125</v>
      </c>
      <c r="C162" s="360" t="s">
        <v>273</v>
      </c>
      <c r="D162" s="360" t="s">
        <v>1126</v>
      </c>
      <c r="E162" s="360">
        <v>20200</v>
      </c>
      <c r="F162" s="360" t="s">
        <v>23</v>
      </c>
      <c r="G162" s="362">
        <v>1</v>
      </c>
      <c r="H162" s="363">
        <v>215.23</v>
      </c>
    </row>
    <row r="163" spans="1:8" ht="12.75">
      <c r="A163" s="53">
        <v>156</v>
      </c>
      <c r="B163" s="360" t="s">
        <v>1127</v>
      </c>
      <c r="C163" s="360" t="s">
        <v>176</v>
      </c>
      <c r="D163" s="360" t="s">
        <v>1128</v>
      </c>
      <c r="E163" s="360">
        <v>20240</v>
      </c>
      <c r="F163" s="360" t="s">
        <v>86</v>
      </c>
      <c r="G163" s="362">
        <v>1</v>
      </c>
      <c r="H163" s="363">
        <v>50.18</v>
      </c>
    </row>
    <row r="164" spans="1:8" ht="22.5">
      <c r="A164" s="372">
        <v>157</v>
      </c>
      <c r="B164" s="360" t="s">
        <v>1129</v>
      </c>
      <c r="C164" s="360" t="s">
        <v>1130</v>
      </c>
      <c r="D164" s="360" t="s">
        <v>1131</v>
      </c>
      <c r="E164" s="360">
        <v>20200</v>
      </c>
      <c r="F164" s="360" t="s">
        <v>1132</v>
      </c>
      <c r="G164" s="362">
        <v>1</v>
      </c>
      <c r="H164" s="363">
        <v>50.18</v>
      </c>
    </row>
    <row r="165" spans="1:8" ht="22.5">
      <c r="A165" s="53">
        <v>158</v>
      </c>
      <c r="B165" s="360" t="s">
        <v>487</v>
      </c>
      <c r="C165" s="360" t="s">
        <v>146</v>
      </c>
      <c r="D165" s="360" t="s">
        <v>1133</v>
      </c>
      <c r="E165" s="360">
        <v>20090</v>
      </c>
      <c r="F165" s="360" t="s">
        <v>22</v>
      </c>
      <c r="G165" s="362">
        <v>1</v>
      </c>
      <c r="H165" s="363">
        <v>50.18</v>
      </c>
    </row>
    <row r="166" spans="1:8" ht="12.75">
      <c r="A166" s="372">
        <v>159</v>
      </c>
      <c r="B166" s="360" t="s">
        <v>1079</v>
      </c>
      <c r="C166" s="360" t="s">
        <v>1134</v>
      </c>
      <c r="D166" s="360" t="s">
        <v>1135</v>
      </c>
      <c r="E166" s="360">
        <v>20000</v>
      </c>
      <c r="F166" s="360" t="s">
        <v>22</v>
      </c>
      <c r="G166" s="362">
        <v>1</v>
      </c>
      <c r="H166" s="363">
        <v>25.09</v>
      </c>
    </row>
    <row r="167" spans="1:8" ht="12.75">
      <c r="A167" s="53">
        <v>160</v>
      </c>
      <c r="B167" s="360" t="s">
        <v>1136</v>
      </c>
      <c r="C167" s="360" t="s">
        <v>1137</v>
      </c>
      <c r="D167" s="360" t="s">
        <v>848</v>
      </c>
      <c r="E167" s="360">
        <v>20090</v>
      </c>
      <c r="F167" s="360" t="s">
        <v>22</v>
      </c>
      <c r="G167" s="362">
        <v>1</v>
      </c>
      <c r="H167" s="363">
        <v>50.18</v>
      </c>
    </row>
    <row r="168" spans="1:8" ht="22.5">
      <c r="A168" s="372">
        <v>161</v>
      </c>
      <c r="B168" s="360" t="s">
        <v>1138</v>
      </c>
      <c r="C168" s="360" t="s">
        <v>1137</v>
      </c>
      <c r="D168" s="360" t="s">
        <v>1139</v>
      </c>
      <c r="E168" s="360">
        <v>20090</v>
      </c>
      <c r="F168" s="360" t="s">
        <v>22</v>
      </c>
      <c r="G168" s="362">
        <v>1</v>
      </c>
      <c r="H168" s="363">
        <v>450.45</v>
      </c>
    </row>
    <row r="169" spans="1:8" ht="12.75">
      <c r="A169" s="53">
        <v>162</v>
      </c>
      <c r="B169" s="360" t="s">
        <v>1140</v>
      </c>
      <c r="C169" s="360" t="s">
        <v>137</v>
      </c>
      <c r="D169" s="360" t="s">
        <v>1141</v>
      </c>
      <c r="E169" s="360">
        <v>20000</v>
      </c>
      <c r="F169" s="360" t="s">
        <v>22</v>
      </c>
      <c r="G169" s="362">
        <v>1</v>
      </c>
      <c r="H169" s="363">
        <v>2324.26</v>
      </c>
    </row>
    <row r="170" spans="1:8" ht="22.5">
      <c r="A170" s="372">
        <v>163</v>
      </c>
      <c r="B170" s="360" t="s">
        <v>1142</v>
      </c>
      <c r="C170" s="360" t="s">
        <v>1143</v>
      </c>
      <c r="D170" s="360" t="s">
        <v>1144</v>
      </c>
      <c r="E170" s="360">
        <v>20090</v>
      </c>
      <c r="F170" s="360" t="s">
        <v>22</v>
      </c>
      <c r="G170" s="362">
        <v>1</v>
      </c>
      <c r="H170" s="364">
        <v>50.18</v>
      </c>
    </row>
    <row r="171" spans="1:8" ht="33.75">
      <c r="A171" s="53">
        <v>164</v>
      </c>
      <c r="B171" s="360" t="s">
        <v>1145</v>
      </c>
      <c r="C171" s="360" t="s">
        <v>1146</v>
      </c>
      <c r="D171" s="360" t="s">
        <v>1147</v>
      </c>
      <c r="E171" s="360">
        <v>20090</v>
      </c>
      <c r="F171" s="360" t="s">
        <v>22</v>
      </c>
      <c r="G171" s="362">
        <v>1</v>
      </c>
      <c r="H171" s="363">
        <v>100.36</v>
      </c>
    </row>
    <row r="172" spans="1:8" ht="12.75">
      <c r="A172" s="372">
        <v>165</v>
      </c>
      <c r="B172" s="360" t="s">
        <v>1148</v>
      </c>
      <c r="C172" s="360" t="s">
        <v>1149</v>
      </c>
      <c r="D172" s="360" t="s">
        <v>1150</v>
      </c>
      <c r="E172" s="360">
        <v>20000</v>
      </c>
      <c r="F172" s="360" t="s">
        <v>22</v>
      </c>
      <c r="G172" s="362">
        <v>1</v>
      </c>
      <c r="H172" s="363">
        <v>88.53</v>
      </c>
    </row>
    <row r="173" spans="1:8" ht="12.75">
      <c r="A173" s="53">
        <v>166</v>
      </c>
      <c r="B173" s="360" t="s">
        <v>1151</v>
      </c>
      <c r="C173" s="360" t="s">
        <v>1149</v>
      </c>
      <c r="D173" s="360" t="s">
        <v>1150</v>
      </c>
      <c r="E173" s="360">
        <v>20000</v>
      </c>
      <c r="F173" s="360" t="s">
        <v>22</v>
      </c>
      <c r="G173" s="362">
        <v>1</v>
      </c>
      <c r="H173" s="363">
        <v>99.18</v>
      </c>
    </row>
    <row r="174" spans="1:8" ht="12.75">
      <c r="A174" s="372">
        <v>167</v>
      </c>
      <c r="B174" s="360" t="s">
        <v>1152</v>
      </c>
      <c r="C174" s="360" t="s">
        <v>154</v>
      </c>
      <c r="D174" s="360" t="s">
        <v>1153</v>
      </c>
      <c r="E174" s="360">
        <v>20167</v>
      </c>
      <c r="F174" s="360" t="s">
        <v>645</v>
      </c>
      <c r="G174" s="362">
        <v>1</v>
      </c>
      <c r="H174" s="363">
        <v>250.9</v>
      </c>
    </row>
    <row r="175" spans="1:8" ht="22.5">
      <c r="A175" s="53">
        <v>168</v>
      </c>
      <c r="B175" s="360" t="s">
        <v>1154</v>
      </c>
      <c r="C175" s="360" t="s">
        <v>844</v>
      </c>
      <c r="D175" s="360" t="s">
        <v>1155</v>
      </c>
      <c r="E175" s="360">
        <v>20090</v>
      </c>
      <c r="F175" s="360" t="s">
        <v>22</v>
      </c>
      <c r="G175" s="362">
        <v>1</v>
      </c>
      <c r="H175" s="363">
        <v>126.7</v>
      </c>
    </row>
    <row r="176" spans="1:8" ht="22.5">
      <c r="A176" s="372">
        <v>169</v>
      </c>
      <c r="B176" s="360" t="s">
        <v>728</v>
      </c>
      <c r="C176" s="360" t="s">
        <v>209</v>
      </c>
      <c r="D176" s="360" t="s">
        <v>1156</v>
      </c>
      <c r="E176" s="360">
        <v>20000</v>
      </c>
      <c r="F176" s="360" t="s">
        <v>22</v>
      </c>
      <c r="G176" s="362">
        <v>1</v>
      </c>
      <c r="H176" s="363">
        <v>1939.5</v>
      </c>
    </row>
    <row r="177" spans="1:8" ht="12.75">
      <c r="A177" s="53">
        <v>170</v>
      </c>
      <c r="B177" s="185" t="s">
        <v>1170</v>
      </c>
      <c r="C177" s="23" t="s">
        <v>1171</v>
      </c>
      <c r="D177" s="23" t="s">
        <v>1157</v>
      </c>
      <c r="E177" s="23">
        <v>20157</v>
      </c>
      <c r="F177" s="23" t="s">
        <v>1158</v>
      </c>
      <c r="G177" s="80">
        <v>1</v>
      </c>
      <c r="H177" s="380">
        <v>462.7</v>
      </c>
    </row>
    <row r="178" spans="1:8" ht="22.5">
      <c r="A178" s="372">
        <v>171</v>
      </c>
      <c r="B178" s="182" t="s">
        <v>1172</v>
      </c>
      <c r="C178" s="219" t="s">
        <v>794</v>
      </c>
      <c r="D178" s="219" t="s">
        <v>1159</v>
      </c>
      <c r="E178" s="219">
        <v>20000</v>
      </c>
      <c r="F178" s="219" t="s">
        <v>22</v>
      </c>
      <c r="G178" s="80">
        <v>1</v>
      </c>
      <c r="H178" s="380">
        <v>704.7</v>
      </c>
    </row>
    <row r="179" spans="1:8" ht="12.75">
      <c r="A179" s="53">
        <v>172</v>
      </c>
      <c r="B179" s="182" t="s">
        <v>1173</v>
      </c>
      <c r="C179" s="183" t="s">
        <v>1174</v>
      </c>
      <c r="D179" s="183" t="s">
        <v>1160</v>
      </c>
      <c r="E179" s="184">
        <v>20166</v>
      </c>
      <c r="F179" s="183" t="s">
        <v>532</v>
      </c>
      <c r="G179" s="80">
        <v>1</v>
      </c>
      <c r="H179" s="79">
        <v>444.22</v>
      </c>
    </row>
    <row r="180" spans="1:8" ht="12.75">
      <c r="A180" s="372">
        <v>173</v>
      </c>
      <c r="B180" s="378" t="s">
        <v>1175</v>
      </c>
      <c r="C180" s="378" t="s">
        <v>676</v>
      </c>
      <c r="D180" s="378" t="s">
        <v>1161</v>
      </c>
      <c r="E180" s="378">
        <v>20160</v>
      </c>
      <c r="F180" s="378" t="s">
        <v>755</v>
      </c>
      <c r="G180" s="80">
        <v>1</v>
      </c>
      <c r="H180" s="365">
        <v>99.45</v>
      </c>
    </row>
    <row r="181" spans="1:8" ht="22.5">
      <c r="A181" s="53">
        <v>174</v>
      </c>
      <c r="B181" s="360" t="s">
        <v>1176</v>
      </c>
      <c r="C181" s="360" t="s">
        <v>1177</v>
      </c>
      <c r="D181" s="360" t="s">
        <v>1162</v>
      </c>
      <c r="E181" s="360">
        <v>20200</v>
      </c>
      <c r="F181" s="360" t="s">
        <v>23</v>
      </c>
      <c r="G181" s="80">
        <v>1</v>
      </c>
      <c r="H181" s="365">
        <v>878.25</v>
      </c>
    </row>
    <row r="182" spans="1:8" ht="22.5">
      <c r="A182" s="372">
        <v>175</v>
      </c>
      <c r="B182" s="360" t="s">
        <v>1178</v>
      </c>
      <c r="C182" s="360" t="s">
        <v>1179</v>
      </c>
      <c r="D182" s="360" t="s">
        <v>1163</v>
      </c>
      <c r="E182" s="360">
        <v>20000</v>
      </c>
      <c r="F182" s="360" t="s">
        <v>22</v>
      </c>
      <c r="G182" s="80">
        <v>1</v>
      </c>
      <c r="H182" s="365">
        <v>152.23</v>
      </c>
    </row>
    <row r="183" spans="1:8" ht="22.5">
      <c r="A183" s="53">
        <v>176</v>
      </c>
      <c r="B183" s="379" t="s">
        <v>1180</v>
      </c>
      <c r="C183" s="360" t="s">
        <v>1181</v>
      </c>
      <c r="D183" s="360" t="s">
        <v>1164</v>
      </c>
      <c r="E183" s="360">
        <v>20167</v>
      </c>
      <c r="F183" s="360" t="s">
        <v>79</v>
      </c>
      <c r="G183" s="80">
        <v>1</v>
      </c>
      <c r="H183" s="365">
        <v>471.09</v>
      </c>
    </row>
    <row r="184" spans="1:8" ht="22.5">
      <c r="A184" s="372">
        <v>177</v>
      </c>
      <c r="B184" s="360" t="s">
        <v>1182</v>
      </c>
      <c r="C184" s="360" t="s">
        <v>1183</v>
      </c>
      <c r="D184" s="360" t="s">
        <v>1166</v>
      </c>
      <c r="E184" s="360">
        <v>20235</v>
      </c>
      <c r="F184" s="360" t="s">
        <v>1167</v>
      </c>
      <c r="G184" s="80">
        <v>1</v>
      </c>
      <c r="H184" s="365">
        <v>421.2</v>
      </c>
    </row>
    <row r="185" spans="1:8" ht="12.75">
      <c r="A185" s="53">
        <v>178</v>
      </c>
      <c r="B185" s="360" t="s">
        <v>1184</v>
      </c>
      <c r="C185" s="360" t="s">
        <v>169</v>
      </c>
      <c r="D185" s="360" t="s">
        <v>1168</v>
      </c>
      <c r="E185" s="360">
        <v>20100</v>
      </c>
      <c r="F185" s="360" t="s">
        <v>1075</v>
      </c>
      <c r="G185" s="80">
        <v>1</v>
      </c>
      <c r="H185" s="365">
        <v>108.9</v>
      </c>
    </row>
    <row r="186" spans="1:8" ht="12.75">
      <c r="A186" s="372">
        <v>179</v>
      </c>
      <c r="B186" s="360" t="s">
        <v>1185</v>
      </c>
      <c r="C186" s="360" t="s">
        <v>678</v>
      </c>
      <c r="D186" s="360" t="s">
        <v>1169</v>
      </c>
      <c r="E186" s="360">
        <v>20000</v>
      </c>
      <c r="F186" s="360" t="s">
        <v>22</v>
      </c>
      <c r="G186" s="80">
        <v>1</v>
      </c>
      <c r="H186" s="364">
        <v>75.27</v>
      </c>
    </row>
    <row r="187" spans="1:8" ht="22.5">
      <c r="A187" s="53">
        <v>180</v>
      </c>
      <c r="B187" s="360" t="s">
        <v>1205</v>
      </c>
      <c r="C187" s="360" t="s">
        <v>1206</v>
      </c>
      <c r="D187" s="360" t="s">
        <v>1207</v>
      </c>
      <c r="E187" s="360">
        <v>20118</v>
      </c>
      <c r="F187" s="360" t="s">
        <v>650</v>
      </c>
      <c r="G187" s="80">
        <v>1</v>
      </c>
      <c r="H187" s="363">
        <v>693.93</v>
      </c>
    </row>
    <row r="188" spans="1:8" ht="22.5">
      <c r="A188" s="372">
        <v>181</v>
      </c>
      <c r="B188" s="360" t="s">
        <v>1208</v>
      </c>
      <c r="C188" s="360" t="s">
        <v>1209</v>
      </c>
      <c r="D188" s="360" t="s">
        <v>1210</v>
      </c>
      <c r="E188" s="360">
        <v>20000</v>
      </c>
      <c r="F188" s="360" t="s">
        <v>22</v>
      </c>
      <c r="G188" s="80">
        <v>1</v>
      </c>
      <c r="H188" s="389">
        <v>175.63</v>
      </c>
    </row>
    <row r="189" spans="1:8" ht="22.5">
      <c r="A189" s="53">
        <v>182</v>
      </c>
      <c r="B189" s="360" t="s">
        <v>1211</v>
      </c>
      <c r="C189" s="360" t="s">
        <v>1212</v>
      </c>
      <c r="D189" s="360" t="s">
        <v>1213</v>
      </c>
      <c r="E189" s="360">
        <v>20167</v>
      </c>
      <c r="F189" s="360" t="s">
        <v>90</v>
      </c>
      <c r="G189" s="80">
        <v>1</v>
      </c>
      <c r="H189" s="390">
        <v>75.27</v>
      </c>
    </row>
    <row r="190" spans="1:8" ht="22.5">
      <c r="A190" s="372">
        <v>183</v>
      </c>
      <c r="B190" s="360" t="s">
        <v>1214</v>
      </c>
      <c r="C190" s="360" t="s">
        <v>1215</v>
      </c>
      <c r="D190" s="360" t="s">
        <v>1216</v>
      </c>
      <c r="E190" s="360">
        <v>20000</v>
      </c>
      <c r="F190" s="360" t="s">
        <v>22</v>
      </c>
      <c r="G190" s="80">
        <v>1</v>
      </c>
      <c r="H190" s="390">
        <v>75.27</v>
      </c>
    </row>
    <row r="191" spans="1:8" ht="12.75">
      <c r="A191" s="53">
        <v>184</v>
      </c>
      <c r="B191" s="360" t="s">
        <v>1145</v>
      </c>
      <c r="C191" s="360" t="s">
        <v>1217</v>
      </c>
      <c r="D191" s="360" t="s">
        <v>1218</v>
      </c>
      <c r="E191" s="360">
        <v>20128</v>
      </c>
      <c r="F191" s="360" t="s">
        <v>1219</v>
      </c>
      <c r="G191" s="80">
        <v>1</v>
      </c>
      <c r="H191" s="390">
        <v>75.27</v>
      </c>
    </row>
    <row r="192" spans="1:8" ht="22.5">
      <c r="A192" s="372">
        <v>185</v>
      </c>
      <c r="B192" s="360" t="s">
        <v>1220</v>
      </c>
      <c r="C192" s="360" t="s">
        <v>127</v>
      </c>
      <c r="D192" s="360" t="s">
        <v>1221</v>
      </c>
      <c r="E192" s="360">
        <v>74370</v>
      </c>
      <c r="F192" s="360" t="s">
        <v>592</v>
      </c>
      <c r="G192" s="80">
        <v>1</v>
      </c>
      <c r="H192" s="390">
        <v>25.09</v>
      </c>
    </row>
    <row r="193" spans="1:8" ht="22.5">
      <c r="A193" s="53">
        <v>186</v>
      </c>
      <c r="B193" s="360" t="s">
        <v>1222</v>
      </c>
      <c r="C193" s="360" t="s">
        <v>1223</v>
      </c>
      <c r="D193" s="360" t="s">
        <v>1224</v>
      </c>
      <c r="E193" s="360">
        <v>20110</v>
      </c>
      <c r="F193" s="360" t="s">
        <v>29</v>
      </c>
      <c r="G193" s="80">
        <v>1</v>
      </c>
      <c r="H193" s="363">
        <v>328.19</v>
      </c>
    </row>
    <row r="194" spans="1:8" ht="22.5">
      <c r="A194" s="372">
        <v>187</v>
      </c>
      <c r="B194" s="360" t="s">
        <v>700</v>
      </c>
      <c r="C194" s="360" t="s">
        <v>1006</v>
      </c>
      <c r="D194" s="360" t="s">
        <v>1225</v>
      </c>
      <c r="E194" s="360">
        <v>20144</v>
      </c>
      <c r="F194" s="360" t="s">
        <v>1226</v>
      </c>
      <c r="G194" s="80">
        <v>1</v>
      </c>
      <c r="H194" s="363">
        <v>1909.38</v>
      </c>
    </row>
    <row r="195" spans="1:8" ht="12.75">
      <c r="A195" s="53">
        <v>188</v>
      </c>
      <c r="B195" s="360" t="s">
        <v>1227</v>
      </c>
      <c r="C195" s="360" t="s">
        <v>1228</v>
      </c>
      <c r="D195" s="360" t="s">
        <v>1229</v>
      </c>
      <c r="E195" s="360">
        <v>20129</v>
      </c>
      <c r="F195" s="360" t="s">
        <v>48</v>
      </c>
      <c r="G195" s="80">
        <v>1</v>
      </c>
      <c r="H195" s="363">
        <v>609.34</v>
      </c>
    </row>
    <row r="196" spans="1:8" ht="12.75">
      <c r="A196" s="372">
        <v>189</v>
      </c>
      <c r="B196" s="360" t="s">
        <v>1230</v>
      </c>
      <c r="C196" s="360" t="s">
        <v>850</v>
      </c>
      <c r="D196" s="360" t="s">
        <v>1231</v>
      </c>
      <c r="E196" s="360">
        <v>20118</v>
      </c>
      <c r="F196" s="360" t="s">
        <v>650</v>
      </c>
      <c r="G196" s="80">
        <v>1</v>
      </c>
      <c r="H196" s="391">
        <v>150.54</v>
      </c>
    </row>
    <row r="197" spans="1:8" ht="22.5">
      <c r="A197" s="53">
        <v>190</v>
      </c>
      <c r="B197" s="360" t="s">
        <v>810</v>
      </c>
      <c r="C197" s="360" t="s">
        <v>811</v>
      </c>
      <c r="D197" s="360" t="s">
        <v>1232</v>
      </c>
      <c r="E197" s="360">
        <v>20166</v>
      </c>
      <c r="F197" s="360" t="s">
        <v>532</v>
      </c>
      <c r="G197" s="80">
        <v>1</v>
      </c>
      <c r="H197" s="390">
        <v>75.27</v>
      </c>
    </row>
    <row r="198" spans="1:8" ht="22.5">
      <c r="A198" s="372">
        <v>191</v>
      </c>
      <c r="B198" s="360" t="s">
        <v>1110</v>
      </c>
      <c r="C198" s="360" t="s">
        <v>137</v>
      </c>
      <c r="D198" s="360" t="s">
        <v>1235</v>
      </c>
      <c r="E198" s="360">
        <v>20169</v>
      </c>
      <c r="F198" s="360" t="s">
        <v>546</v>
      </c>
      <c r="G198" s="80">
        <v>1</v>
      </c>
      <c r="H198" s="363">
        <v>766.47</v>
      </c>
    </row>
    <row r="199" spans="1:8" ht="12.75">
      <c r="A199" s="53">
        <v>192</v>
      </c>
      <c r="B199" s="360" t="s">
        <v>1236</v>
      </c>
      <c r="C199" s="360" t="s">
        <v>631</v>
      </c>
      <c r="D199" s="360" t="s">
        <v>1237</v>
      </c>
      <c r="E199" s="360">
        <v>20130</v>
      </c>
      <c r="F199" s="360" t="s">
        <v>798</v>
      </c>
      <c r="G199" s="80">
        <v>1</v>
      </c>
      <c r="H199" s="363">
        <v>520.65</v>
      </c>
    </row>
    <row r="200" spans="1:8" ht="33.75">
      <c r="A200" s="372">
        <v>193</v>
      </c>
      <c r="B200" s="360" t="s">
        <v>1238</v>
      </c>
      <c r="C200" s="360" t="s">
        <v>1239</v>
      </c>
      <c r="D200" s="360" t="s">
        <v>1240</v>
      </c>
      <c r="E200" s="360">
        <v>20000</v>
      </c>
      <c r="F200" s="360" t="s">
        <v>22</v>
      </c>
      <c r="G200" s="80">
        <v>1</v>
      </c>
      <c r="H200" s="390">
        <v>75.27</v>
      </c>
    </row>
    <row r="201" spans="1:8" ht="22.5">
      <c r="A201" s="53">
        <v>194</v>
      </c>
      <c r="B201" s="360" t="s">
        <v>1241</v>
      </c>
      <c r="C201" s="360" t="s">
        <v>1242</v>
      </c>
      <c r="D201" s="360" t="s">
        <v>1243</v>
      </c>
      <c r="E201" s="360">
        <v>20090</v>
      </c>
      <c r="F201" s="360" t="s">
        <v>22</v>
      </c>
      <c r="G201" s="80">
        <v>1</v>
      </c>
      <c r="H201" s="390">
        <v>50.18</v>
      </c>
    </row>
    <row r="202" spans="1:8" ht="22.5">
      <c r="A202" s="372">
        <v>195</v>
      </c>
      <c r="B202" s="360" t="s">
        <v>1244</v>
      </c>
      <c r="C202" s="360" t="s">
        <v>137</v>
      </c>
      <c r="D202" s="360" t="s">
        <v>1245</v>
      </c>
      <c r="E202" s="360">
        <v>20140</v>
      </c>
      <c r="F202" s="360" t="s">
        <v>1246</v>
      </c>
      <c r="G202" s="80">
        <v>1</v>
      </c>
      <c r="H202" s="363">
        <v>100.36</v>
      </c>
    </row>
    <row r="203" spans="1:8" ht="22.5">
      <c r="A203" s="53">
        <v>196</v>
      </c>
      <c r="B203" s="360" t="s">
        <v>1247</v>
      </c>
      <c r="C203" s="360" t="s">
        <v>1118</v>
      </c>
      <c r="D203" s="360" t="s">
        <v>1248</v>
      </c>
      <c r="E203" s="360">
        <v>20000</v>
      </c>
      <c r="F203" s="360" t="s">
        <v>22</v>
      </c>
      <c r="G203" s="80">
        <v>1</v>
      </c>
      <c r="H203" s="363">
        <v>200.72</v>
      </c>
    </row>
    <row r="204" spans="1:8" ht="22.5">
      <c r="A204" s="372">
        <v>197</v>
      </c>
      <c r="B204" s="360" t="s">
        <v>1249</v>
      </c>
      <c r="C204" s="360" t="s">
        <v>1183</v>
      </c>
      <c r="D204" s="360" t="s">
        <v>1250</v>
      </c>
      <c r="E204" s="360">
        <v>20137</v>
      </c>
      <c r="F204" s="360" t="s">
        <v>1251</v>
      </c>
      <c r="G204" s="80">
        <v>1</v>
      </c>
      <c r="H204" s="390">
        <v>125.45</v>
      </c>
    </row>
    <row r="205" spans="1:8" ht="12.75">
      <c r="A205" s="53">
        <v>198</v>
      </c>
      <c r="B205" s="360" t="s">
        <v>1252</v>
      </c>
      <c r="C205" s="360" t="s">
        <v>1253</v>
      </c>
      <c r="D205" s="360" t="s">
        <v>1254</v>
      </c>
      <c r="E205" s="360">
        <v>20090</v>
      </c>
      <c r="F205" s="360" t="s">
        <v>22</v>
      </c>
      <c r="G205" s="80">
        <v>1</v>
      </c>
      <c r="H205" s="363">
        <v>100.36</v>
      </c>
    </row>
    <row r="206" spans="1:8" ht="12.75">
      <c r="A206" s="372">
        <v>199</v>
      </c>
      <c r="B206" s="360" t="s">
        <v>1255</v>
      </c>
      <c r="C206" s="360" t="s">
        <v>1253</v>
      </c>
      <c r="D206" s="360" t="s">
        <v>1256</v>
      </c>
      <c r="E206" s="360">
        <v>20157</v>
      </c>
      <c r="F206" s="360" t="s">
        <v>1158</v>
      </c>
      <c r="G206" s="80">
        <v>1</v>
      </c>
      <c r="H206" s="391">
        <v>150.54</v>
      </c>
    </row>
    <row r="207" spans="1:8" ht="12.75">
      <c r="A207" s="53">
        <v>200</v>
      </c>
      <c r="B207" s="360" t="s">
        <v>1257</v>
      </c>
      <c r="C207" s="360" t="s">
        <v>1258</v>
      </c>
      <c r="D207" s="360" t="s">
        <v>1259</v>
      </c>
      <c r="E207" s="360">
        <v>20115</v>
      </c>
      <c r="F207" s="360" t="s">
        <v>998</v>
      </c>
      <c r="G207" s="80">
        <v>1</v>
      </c>
      <c r="H207" s="390">
        <v>75.27</v>
      </c>
    </row>
    <row r="208" spans="1:8" ht="12.75">
      <c r="A208" s="372">
        <v>201</v>
      </c>
      <c r="B208" s="360" t="s">
        <v>1260</v>
      </c>
      <c r="C208" s="360" t="s">
        <v>146</v>
      </c>
      <c r="D208" s="360" t="s">
        <v>1261</v>
      </c>
      <c r="E208" s="360">
        <v>20000</v>
      </c>
      <c r="F208" s="360" t="s">
        <v>22</v>
      </c>
      <c r="G208" s="80">
        <v>1</v>
      </c>
      <c r="H208" s="363">
        <v>100.36</v>
      </c>
    </row>
    <row r="209" spans="1:8" ht="12.75">
      <c r="A209" s="53">
        <v>202</v>
      </c>
      <c r="B209" s="360" t="s">
        <v>1262</v>
      </c>
      <c r="C209" s="360" t="s">
        <v>1263</v>
      </c>
      <c r="D209" s="360" t="s">
        <v>1264</v>
      </c>
      <c r="E209" s="360">
        <v>20130</v>
      </c>
      <c r="F209" s="360" t="s">
        <v>798</v>
      </c>
      <c r="G209" s="80">
        <v>1</v>
      </c>
      <c r="H209" s="389">
        <v>175.63</v>
      </c>
    </row>
    <row r="210" spans="1:8" ht="22.5">
      <c r="A210" s="372">
        <v>203</v>
      </c>
      <c r="B210" s="360" t="s">
        <v>1265</v>
      </c>
      <c r="C210" s="360" t="s">
        <v>1266</v>
      </c>
      <c r="D210" s="360" t="s">
        <v>1267</v>
      </c>
      <c r="E210" s="360">
        <v>40000</v>
      </c>
      <c r="F210" s="360" t="s">
        <v>1268</v>
      </c>
      <c r="G210" s="80">
        <v>1</v>
      </c>
      <c r="H210" s="390">
        <v>75.27</v>
      </c>
    </row>
    <row r="211" spans="1:8" ht="22.5">
      <c r="A211" s="53">
        <v>204</v>
      </c>
      <c r="B211" s="360" t="s">
        <v>1269</v>
      </c>
      <c r="C211" s="360" t="s">
        <v>1270</v>
      </c>
      <c r="D211" s="360" t="s">
        <v>1271</v>
      </c>
      <c r="E211" s="360">
        <v>20167</v>
      </c>
      <c r="F211" s="360" t="s">
        <v>1272</v>
      </c>
      <c r="G211" s="80">
        <v>1</v>
      </c>
      <c r="H211" s="390">
        <v>250.9</v>
      </c>
    </row>
    <row r="212" spans="1:8" ht="22.5">
      <c r="A212" s="372">
        <v>205</v>
      </c>
      <c r="B212" s="360" t="s">
        <v>1273</v>
      </c>
      <c r="C212" s="360" t="s">
        <v>1253</v>
      </c>
      <c r="D212" s="360" t="s">
        <v>1274</v>
      </c>
      <c r="E212" s="360">
        <v>20000</v>
      </c>
      <c r="F212" s="360" t="s">
        <v>22</v>
      </c>
      <c r="G212" s="80">
        <v>1</v>
      </c>
      <c r="H212" s="363">
        <v>247.05</v>
      </c>
    </row>
    <row r="213" spans="1:8" ht="12.75">
      <c r="A213" s="53">
        <v>206</v>
      </c>
      <c r="B213" s="360" t="s">
        <v>1275</v>
      </c>
      <c r="C213" s="360" t="s">
        <v>1239</v>
      </c>
      <c r="D213" s="360" t="s">
        <v>1276</v>
      </c>
      <c r="E213" s="360">
        <v>20167</v>
      </c>
      <c r="F213" s="360" t="s">
        <v>546</v>
      </c>
      <c r="G213" s="80">
        <v>1</v>
      </c>
      <c r="H213" s="390">
        <v>125.45</v>
      </c>
    </row>
    <row r="214" spans="1:8" ht="22.5">
      <c r="A214" s="372">
        <v>207</v>
      </c>
      <c r="B214" s="360" t="s">
        <v>1277</v>
      </c>
      <c r="C214" s="360" t="s">
        <v>137</v>
      </c>
      <c r="D214" s="360" t="s">
        <v>1278</v>
      </c>
      <c r="E214" s="360">
        <v>20090</v>
      </c>
      <c r="F214" s="360" t="s">
        <v>22</v>
      </c>
      <c r="G214" s="80">
        <v>1</v>
      </c>
      <c r="H214" s="363">
        <v>100.36</v>
      </c>
    </row>
    <row r="215" spans="1:8" ht="33.75">
      <c r="A215" s="53">
        <v>208</v>
      </c>
      <c r="B215" s="360" t="s">
        <v>1279</v>
      </c>
      <c r="C215" s="360" t="s">
        <v>1280</v>
      </c>
      <c r="D215" s="360" t="s">
        <v>1281</v>
      </c>
      <c r="E215" s="360">
        <v>20090</v>
      </c>
      <c r="F215" s="360" t="s">
        <v>22</v>
      </c>
      <c r="G215" s="80">
        <v>1</v>
      </c>
      <c r="H215" s="390">
        <v>50.18</v>
      </c>
    </row>
    <row r="216" spans="1:8" ht="12.75">
      <c r="A216" s="372">
        <v>209</v>
      </c>
      <c r="B216" s="360" t="s">
        <v>927</v>
      </c>
      <c r="C216" s="360" t="s">
        <v>1282</v>
      </c>
      <c r="D216" s="360" t="s">
        <v>929</v>
      </c>
      <c r="E216" s="360">
        <v>20000</v>
      </c>
      <c r="F216" s="360" t="s">
        <v>22</v>
      </c>
      <c r="G216" s="80">
        <v>1</v>
      </c>
      <c r="H216" s="363">
        <v>1955.26</v>
      </c>
    </row>
    <row r="217" spans="1:8" ht="22.5">
      <c r="A217" s="53">
        <v>210</v>
      </c>
      <c r="B217" s="360" t="s">
        <v>1283</v>
      </c>
      <c r="C217" s="360" t="s">
        <v>1284</v>
      </c>
      <c r="D217" s="360" t="s">
        <v>1285</v>
      </c>
      <c r="E217" s="360">
        <v>20090</v>
      </c>
      <c r="F217" s="360" t="s">
        <v>22</v>
      </c>
      <c r="G217" s="80">
        <v>1</v>
      </c>
      <c r="H217" s="390">
        <v>50.18</v>
      </c>
    </row>
    <row r="218" spans="1:8" ht="22.5">
      <c r="A218" s="372">
        <v>211</v>
      </c>
      <c r="B218" s="360" t="s">
        <v>950</v>
      </c>
      <c r="C218" s="360" t="s">
        <v>835</v>
      </c>
      <c r="D218" s="360" t="s">
        <v>1286</v>
      </c>
      <c r="E218" s="360">
        <v>20118</v>
      </c>
      <c r="F218" s="360" t="s">
        <v>650</v>
      </c>
      <c r="G218" s="80">
        <v>1</v>
      </c>
      <c r="H218" s="363">
        <v>275.99</v>
      </c>
    </row>
    <row r="219" spans="1:8" ht="12.75">
      <c r="A219" s="53">
        <v>212</v>
      </c>
      <c r="B219" s="360" t="s">
        <v>1287</v>
      </c>
      <c r="C219" s="360" t="s">
        <v>1288</v>
      </c>
      <c r="D219" s="360" t="s">
        <v>1289</v>
      </c>
      <c r="E219" s="360">
        <v>20163</v>
      </c>
      <c r="F219" s="360" t="s">
        <v>792</v>
      </c>
      <c r="G219" s="80">
        <v>1</v>
      </c>
      <c r="H219" s="390">
        <v>250.9</v>
      </c>
    </row>
    <row r="220" spans="1:8" ht="12.75">
      <c r="A220" s="372">
        <v>213</v>
      </c>
      <c r="B220" s="360" t="s">
        <v>1290</v>
      </c>
      <c r="C220" s="360" t="s">
        <v>1291</v>
      </c>
      <c r="D220" s="360" t="s">
        <v>1292</v>
      </c>
      <c r="E220" s="360">
        <v>20167</v>
      </c>
      <c r="F220" s="360" t="s">
        <v>680</v>
      </c>
      <c r="G220" s="80">
        <v>1</v>
      </c>
      <c r="H220" s="390">
        <v>125.45</v>
      </c>
    </row>
    <row r="221" spans="1:8" ht="12.75">
      <c r="A221" s="53">
        <v>214</v>
      </c>
      <c r="B221" s="360" t="s">
        <v>1293</v>
      </c>
      <c r="C221" s="360" t="s">
        <v>1282</v>
      </c>
      <c r="D221" s="360" t="s">
        <v>1294</v>
      </c>
      <c r="E221" s="360">
        <v>20129</v>
      </c>
      <c r="F221" s="360" t="s">
        <v>48</v>
      </c>
      <c r="G221" s="80">
        <v>1</v>
      </c>
      <c r="H221" s="363">
        <v>200.72</v>
      </c>
    </row>
    <row r="222" spans="1:8" ht="33.75">
      <c r="A222" s="372">
        <v>215</v>
      </c>
      <c r="B222" s="360" t="s">
        <v>1295</v>
      </c>
      <c r="C222" s="360" t="s">
        <v>1296</v>
      </c>
      <c r="D222" s="360" t="s">
        <v>1297</v>
      </c>
      <c r="E222" s="360">
        <v>20000</v>
      </c>
      <c r="F222" s="360" t="s">
        <v>22</v>
      </c>
      <c r="G222" s="80">
        <v>1</v>
      </c>
      <c r="H222" s="390">
        <v>25.09</v>
      </c>
    </row>
    <row r="223" spans="1:8" ht="12.75">
      <c r="A223" s="53">
        <v>216</v>
      </c>
      <c r="B223" s="360" t="s">
        <v>1299</v>
      </c>
      <c r="C223" s="360" t="s">
        <v>1300</v>
      </c>
      <c r="D223" s="360" t="s">
        <v>1301</v>
      </c>
      <c r="E223" s="360">
        <v>20166</v>
      </c>
      <c r="F223" s="360" t="s">
        <v>1302</v>
      </c>
      <c r="G223" s="80">
        <v>1</v>
      </c>
      <c r="H223" s="363">
        <v>225.81</v>
      </c>
    </row>
    <row r="224" spans="1:8" ht="22.5">
      <c r="A224" s="372">
        <v>217</v>
      </c>
      <c r="B224" s="360" t="s">
        <v>589</v>
      </c>
      <c r="C224" s="360" t="s">
        <v>850</v>
      </c>
      <c r="D224" s="360" t="s">
        <v>1303</v>
      </c>
      <c r="E224" s="360">
        <v>20111</v>
      </c>
      <c r="F224" s="360" t="s">
        <v>78</v>
      </c>
      <c r="G224" s="80">
        <v>1</v>
      </c>
      <c r="H224" s="391">
        <v>150.54</v>
      </c>
    </row>
    <row r="225" spans="1:8" ht="22.5">
      <c r="A225" s="53">
        <v>218</v>
      </c>
      <c r="B225" s="360" t="s">
        <v>1273</v>
      </c>
      <c r="C225" s="360" t="s">
        <v>918</v>
      </c>
      <c r="D225" s="360" t="s">
        <v>1304</v>
      </c>
      <c r="E225" s="360">
        <v>20000</v>
      </c>
      <c r="F225" s="360" t="s">
        <v>22</v>
      </c>
      <c r="G225" s="80">
        <v>1</v>
      </c>
      <c r="H225" s="363">
        <v>526.89</v>
      </c>
    </row>
    <row r="226" spans="1:8" ht="22.5">
      <c r="A226" s="372">
        <v>219</v>
      </c>
      <c r="B226" s="360" t="s">
        <v>1305</v>
      </c>
      <c r="C226" s="360" t="s">
        <v>1306</v>
      </c>
      <c r="D226" s="360" t="s">
        <v>1307</v>
      </c>
      <c r="E226" s="360">
        <v>20090</v>
      </c>
      <c r="F226" s="360" t="s">
        <v>22</v>
      </c>
      <c r="G226" s="80">
        <v>1</v>
      </c>
      <c r="H226" s="390">
        <v>125.45</v>
      </c>
    </row>
    <row r="227" spans="1:8" ht="12.75">
      <c r="A227" s="53">
        <v>220</v>
      </c>
      <c r="B227" s="360" t="s">
        <v>1308</v>
      </c>
      <c r="C227" s="360" t="s">
        <v>1309</v>
      </c>
      <c r="D227" s="360" t="s">
        <v>1310</v>
      </c>
      <c r="E227" s="360">
        <v>20117</v>
      </c>
      <c r="F227" s="360" t="s">
        <v>372</v>
      </c>
      <c r="G227" s="80">
        <v>1</v>
      </c>
      <c r="H227" s="363">
        <v>225.81</v>
      </c>
    </row>
    <row r="228" spans="1:8" ht="12.75">
      <c r="A228" s="372">
        <v>221</v>
      </c>
      <c r="B228" s="360" t="s">
        <v>1311</v>
      </c>
      <c r="C228" s="360" t="s">
        <v>1171</v>
      </c>
      <c r="D228" s="360" t="s">
        <v>1312</v>
      </c>
      <c r="E228" s="360">
        <v>20090</v>
      </c>
      <c r="F228" s="360" t="s">
        <v>22</v>
      </c>
      <c r="G228" s="80">
        <v>1</v>
      </c>
      <c r="H228" s="391">
        <v>150.54</v>
      </c>
    </row>
    <row r="229" spans="1:8" ht="33.75">
      <c r="A229" s="53">
        <v>222</v>
      </c>
      <c r="B229" s="360" t="s">
        <v>1313</v>
      </c>
      <c r="C229" s="360" t="s">
        <v>1314</v>
      </c>
      <c r="D229" s="360" t="s">
        <v>1315</v>
      </c>
      <c r="E229" s="360">
        <v>20000</v>
      </c>
      <c r="F229" s="385" t="s">
        <v>22</v>
      </c>
      <c r="G229" s="80">
        <v>1</v>
      </c>
      <c r="H229" s="390">
        <v>125.45</v>
      </c>
    </row>
    <row r="230" spans="1:8" ht="22.5">
      <c r="A230" s="372">
        <v>223</v>
      </c>
      <c r="B230" s="360" t="s">
        <v>1316</v>
      </c>
      <c r="C230" s="360" t="s">
        <v>1317</v>
      </c>
      <c r="D230" s="360" t="s">
        <v>1318</v>
      </c>
      <c r="E230" s="360">
        <v>20000</v>
      </c>
      <c r="F230" s="360" t="s">
        <v>22</v>
      </c>
      <c r="G230" s="80">
        <v>1</v>
      </c>
      <c r="H230" s="390">
        <v>25.09</v>
      </c>
    </row>
    <row r="231" spans="1:8" ht="33.75">
      <c r="A231" s="53">
        <v>224</v>
      </c>
      <c r="B231" s="360" t="s">
        <v>1319</v>
      </c>
      <c r="C231" s="360" t="s">
        <v>631</v>
      </c>
      <c r="D231" s="360" t="s">
        <v>1320</v>
      </c>
      <c r="E231" s="360">
        <v>20000</v>
      </c>
      <c r="F231" s="360" t="s">
        <v>22</v>
      </c>
      <c r="G231" s="80">
        <v>1</v>
      </c>
      <c r="H231" s="390">
        <v>75.27</v>
      </c>
    </row>
    <row r="232" spans="1:8" ht="12.75">
      <c r="A232" s="372">
        <v>225</v>
      </c>
      <c r="B232" s="360" t="s">
        <v>1321</v>
      </c>
      <c r="C232" s="360" t="s">
        <v>1322</v>
      </c>
      <c r="D232" s="360" t="s">
        <v>1323</v>
      </c>
      <c r="E232" s="360">
        <v>20217</v>
      </c>
      <c r="F232" s="360" t="s">
        <v>1324</v>
      </c>
      <c r="G232" s="80">
        <v>1</v>
      </c>
      <c r="H232" s="363">
        <v>225.81</v>
      </c>
    </row>
    <row r="233" spans="1:8" ht="12.75">
      <c r="A233" s="53">
        <v>226</v>
      </c>
      <c r="B233" s="360" t="s">
        <v>1325</v>
      </c>
      <c r="C233" s="360" t="s">
        <v>1326</v>
      </c>
      <c r="D233" s="360" t="s">
        <v>1327</v>
      </c>
      <c r="E233" s="360">
        <v>20118</v>
      </c>
      <c r="F233" s="360" t="s">
        <v>650</v>
      </c>
      <c r="G233" s="80">
        <v>1</v>
      </c>
      <c r="H233" s="363">
        <v>200.72</v>
      </c>
    </row>
    <row r="234" spans="1:8" ht="12.75">
      <c r="A234" s="372">
        <v>227</v>
      </c>
      <c r="B234" s="360" t="s">
        <v>1328</v>
      </c>
      <c r="C234" s="360" t="s">
        <v>1329</v>
      </c>
      <c r="D234" s="360" t="s">
        <v>1330</v>
      </c>
      <c r="E234" s="360">
        <v>20166</v>
      </c>
      <c r="F234" s="360" t="s">
        <v>532</v>
      </c>
      <c r="G234" s="80">
        <v>1</v>
      </c>
      <c r="H234" s="363">
        <v>376.35</v>
      </c>
    </row>
    <row r="235" spans="1:8" ht="33.75">
      <c r="A235" s="53">
        <v>228</v>
      </c>
      <c r="B235" s="360" t="s">
        <v>1295</v>
      </c>
      <c r="C235" s="360" t="s">
        <v>1296</v>
      </c>
      <c r="D235" s="360" t="s">
        <v>1297</v>
      </c>
      <c r="E235" s="360">
        <v>20000</v>
      </c>
      <c r="F235" s="360" t="s">
        <v>22</v>
      </c>
      <c r="G235" s="80">
        <v>1</v>
      </c>
      <c r="H235" s="390">
        <v>50.18</v>
      </c>
    </row>
    <row r="236" spans="1:8" ht="33.75">
      <c r="A236" s="372">
        <v>229</v>
      </c>
      <c r="B236" s="360" t="s">
        <v>1295</v>
      </c>
      <c r="C236" s="360" t="s">
        <v>1296</v>
      </c>
      <c r="D236" s="360" t="s">
        <v>1297</v>
      </c>
      <c r="E236" s="360">
        <v>20000</v>
      </c>
      <c r="F236" s="360" t="s">
        <v>22</v>
      </c>
      <c r="G236" s="80">
        <v>1</v>
      </c>
      <c r="H236" s="390">
        <v>25.09</v>
      </c>
    </row>
    <row r="237" spans="1:8" ht="12.75">
      <c r="A237" s="53">
        <v>230</v>
      </c>
      <c r="B237" s="360" t="s">
        <v>1061</v>
      </c>
      <c r="C237" s="360" t="s">
        <v>1331</v>
      </c>
      <c r="D237" s="360" t="s">
        <v>1332</v>
      </c>
      <c r="E237" s="360">
        <v>20167</v>
      </c>
      <c r="F237" s="360" t="s">
        <v>92</v>
      </c>
      <c r="G237" s="80">
        <v>1</v>
      </c>
      <c r="H237" s="363">
        <v>362.7</v>
      </c>
    </row>
    <row r="238" spans="1:8" ht="12.75">
      <c r="A238" s="372">
        <v>231</v>
      </c>
      <c r="B238" s="360" t="s">
        <v>1333</v>
      </c>
      <c r="C238" s="360" t="s">
        <v>1334</v>
      </c>
      <c r="D238" s="360" t="s">
        <v>1335</v>
      </c>
      <c r="E238" s="360">
        <v>20250</v>
      </c>
      <c r="F238" s="360" t="s">
        <v>1336</v>
      </c>
      <c r="G238" s="80">
        <v>1</v>
      </c>
      <c r="H238" s="363">
        <v>5269.5</v>
      </c>
    </row>
    <row r="239" spans="1:8" ht="12.75">
      <c r="A239" s="53">
        <v>232</v>
      </c>
      <c r="B239" s="360" t="s">
        <v>954</v>
      </c>
      <c r="C239" s="360" t="s">
        <v>853</v>
      </c>
      <c r="D239" s="360" t="s">
        <v>1337</v>
      </c>
      <c r="E239" s="360">
        <v>20130</v>
      </c>
      <c r="F239" s="360" t="s">
        <v>798</v>
      </c>
      <c r="G239" s="80">
        <v>1</v>
      </c>
      <c r="H239" s="390">
        <v>125.45</v>
      </c>
    </row>
    <row r="240" spans="1:8" ht="12.75">
      <c r="A240" s="372">
        <v>233</v>
      </c>
      <c r="B240" s="360" t="s">
        <v>1338</v>
      </c>
      <c r="C240" s="360" t="s">
        <v>215</v>
      </c>
      <c r="D240" s="360" t="s">
        <v>1339</v>
      </c>
      <c r="E240" s="360">
        <v>20166</v>
      </c>
      <c r="F240" s="360" t="s">
        <v>532</v>
      </c>
      <c r="G240" s="80">
        <v>1</v>
      </c>
      <c r="H240" s="390">
        <v>75.27</v>
      </c>
    </row>
    <row r="241" spans="1:8" ht="22.5">
      <c r="A241" s="53">
        <v>234</v>
      </c>
      <c r="B241" s="379" t="s">
        <v>1340</v>
      </c>
      <c r="C241" s="379" t="s">
        <v>900</v>
      </c>
      <c r="D241" s="379" t="s">
        <v>1341</v>
      </c>
      <c r="E241" s="379">
        <v>20000</v>
      </c>
      <c r="F241" s="379" t="s">
        <v>22</v>
      </c>
      <c r="G241" s="80">
        <v>1</v>
      </c>
      <c r="H241" s="363">
        <v>200.72</v>
      </c>
    </row>
    <row r="242" spans="1:8" ht="22.5">
      <c r="A242" s="372">
        <v>235</v>
      </c>
      <c r="B242" s="360" t="s">
        <v>1342</v>
      </c>
      <c r="C242" s="360" t="s">
        <v>835</v>
      </c>
      <c r="D242" s="360" t="s">
        <v>1343</v>
      </c>
      <c r="E242" s="360">
        <v>20167</v>
      </c>
      <c r="F242" s="360" t="s">
        <v>657</v>
      </c>
      <c r="G242" s="80">
        <v>1</v>
      </c>
      <c r="H242" s="363">
        <v>301.08</v>
      </c>
    </row>
    <row r="243" spans="1:8" ht="12.75">
      <c r="A243" s="53">
        <v>236</v>
      </c>
      <c r="B243" s="360" t="s">
        <v>1344</v>
      </c>
      <c r="C243" s="360" t="s">
        <v>900</v>
      </c>
      <c r="D243" s="360" t="s">
        <v>1345</v>
      </c>
      <c r="E243" s="360">
        <v>20000</v>
      </c>
      <c r="F243" s="360" t="s">
        <v>22</v>
      </c>
      <c r="G243" s="80">
        <v>1</v>
      </c>
      <c r="H243" s="390">
        <v>50.18</v>
      </c>
    </row>
    <row r="244" spans="1:8" ht="22.5">
      <c r="A244" s="372">
        <v>237</v>
      </c>
      <c r="B244" s="360" t="s">
        <v>1346</v>
      </c>
      <c r="C244" s="360" t="s">
        <v>1347</v>
      </c>
      <c r="D244" s="360" t="s">
        <v>1348</v>
      </c>
      <c r="E244" s="360">
        <v>20090</v>
      </c>
      <c r="F244" s="360" t="s">
        <v>22</v>
      </c>
      <c r="G244" s="80">
        <v>1</v>
      </c>
      <c r="H244" s="390">
        <v>75.27</v>
      </c>
    </row>
    <row r="245" spans="1:8" ht="12.75">
      <c r="A245" s="53">
        <v>238</v>
      </c>
      <c r="B245" s="360" t="s">
        <v>1110</v>
      </c>
      <c r="C245" s="360" t="s">
        <v>1349</v>
      </c>
      <c r="D245" s="360" t="s">
        <v>1350</v>
      </c>
      <c r="E245" s="360">
        <v>20123</v>
      </c>
      <c r="F245" s="360" t="s">
        <v>1351</v>
      </c>
      <c r="G245" s="80">
        <v>1</v>
      </c>
      <c r="H245" s="363">
        <v>798.33</v>
      </c>
    </row>
    <row r="246" spans="1:8" ht="22.5">
      <c r="A246" s="372">
        <v>239</v>
      </c>
      <c r="B246" s="373" t="s">
        <v>1352</v>
      </c>
      <c r="C246" s="373" t="s">
        <v>1353</v>
      </c>
      <c r="D246" s="360" t="s">
        <v>1354</v>
      </c>
      <c r="E246" s="360">
        <v>20166</v>
      </c>
      <c r="F246" s="360" t="s">
        <v>532</v>
      </c>
      <c r="G246" s="80">
        <v>1</v>
      </c>
      <c r="H246" s="389">
        <v>175.63</v>
      </c>
    </row>
    <row r="247" spans="1:8" ht="22.5">
      <c r="A247" s="53">
        <v>240</v>
      </c>
      <c r="B247" s="373" t="s">
        <v>1352</v>
      </c>
      <c r="C247" s="360" t="s">
        <v>166</v>
      </c>
      <c r="D247" s="360" t="s">
        <v>1354</v>
      </c>
      <c r="E247" s="360">
        <v>20166</v>
      </c>
      <c r="F247" s="360" t="s">
        <v>532</v>
      </c>
      <c r="G247" s="80">
        <v>1</v>
      </c>
      <c r="H247" s="389">
        <v>175.63</v>
      </c>
    </row>
    <row r="248" spans="1:8" ht="22.5">
      <c r="A248" s="372">
        <v>241</v>
      </c>
      <c r="B248" s="360" t="s">
        <v>1355</v>
      </c>
      <c r="C248" s="360" t="s">
        <v>945</v>
      </c>
      <c r="D248" s="360" t="s">
        <v>1356</v>
      </c>
      <c r="E248" s="360">
        <v>20090</v>
      </c>
      <c r="F248" s="360" t="s">
        <v>22</v>
      </c>
      <c r="G248" s="80">
        <v>1</v>
      </c>
      <c r="H248" s="390">
        <v>50.18</v>
      </c>
    </row>
    <row r="249" spans="1:8" ht="12.75">
      <c r="A249" s="53">
        <v>242</v>
      </c>
      <c r="B249" s="360" t="s">
        <v>821</v>
      </c>
      <c r="C249" s="360" t="s">
        <v>166</v>
      </c>
      <c r="D249" s="360" t="s">
        <v>1357</v>
      </c>
      <c r="E249" s="360">
        <v>20167</v>
      </c>
      <c r="F249" s="360" t="s">
        <v>92</v>
      </c>
      <c r="G249" s="80">
        <v>1</v>
      </c>
      <c r="H249" s="391">
        <v>150.54</v>
      </c>
    </row>
    <row r="250" spans="1:8" ht="12.75">
      <c r="A250" s="372">
        <v>243</v>
      </c>
      <c r="B250" s="360" t="s">
        <v>1358</v>
      </c>
      <c r="C250" s="360" t="s">
        <v>1118</v>
      </c>
      <c r="D250" s="360" t="s">
        <v>1359</v>
      </c>
      <c r="E250" s="360">
        <v>6600</v>
      </c>
      <c r="F250" s="360" t="s">
        <v>1360</v>
      </c>
      <c r="G250" s="80">
        <v>1</v>
      </c>
      <c r="H250" s="390">
        <v>75.27</v>
      </c>
    </row>
    <row r="251" spans="1:8" ht="12.75">
      <c r="A251" s="53">
        <v>244</v>
      </c>
      <c r="B251" s="360" t="s">
        <v>1361</v>
      </c>
      <c r="C251" s="360" t="s">
        <v>856</v>
      </c>
      <c r="D251" s="360" t="s">
        <v>1362</v>
      </c>
      <c r="E251" s="360">
        <v>20000</v>
      </c>
      <c r="F251" s="360" t="s">
        <v>22</v>
      </c>
      <c r="G251" s="80">
        <v>1</v>
      </c>
      <c r="H251" s="363">
        <v>304.2</v>
      </c>
    </row>
    <row r="252" spans="1:8" ht="22.5">
      <c r="A252" s="372">
        <v>245</v>
      </c>
      <c r="B252" s="360" t="s">
        <v>1363</v>
      </c>
      <c r="C252" s="360" t="s">
        <v>615</v>
      </c>
      <c r="D252" s="360" t="s">
        <v>1364</v>
      </c>
      <c r="E252" s="360">
        <v>20090</v>
      </c>
      <c r="F252" s="360" t="s">
        <v>22</v>
      </c>
      <c r="G252" s="80">
        <v>1</v>
      </c>
      <c r="H252" s="363">
        <v>451.62</v>
      </c>
    </row>
    <row r="253" spans="1:8" ht="12.75">
      <c r="A253" s="53">
        <v>246</v>
      </c>
      <c r="B253" s="360" t="s">
        <v>1365</v>
      </c>
      <c r="C253" s="360" t="s">
        <v>1366</v>
      </c>
      <c r="D253" s="360" t="s">
        <v>1367</v>
      </c>
      <c r="E253" s="360">
        <v>20167</v>
      </c>
      <c r="F253" s="360" t="s">
        <v>680</v>
      </c>
      <c r="G253" s="80">
        <v>1</v>
      </c>
      <c r="H253" s="363">
        <v>1785.5</v>
      </c>
    </row>
    <row r="254" spans="1:8" ht="12.75">
      <c r="A254" s="372">
        <v>247</v>
      </c>
      <c r="B254" s="360" t="s">
        <v>1368</v>
      </c>
      <c r="C254" s="360" t="s">
        <v>1369</v>
      </c>
      <c r="D254" s="360" t="s">
        <v>28</v>
      </c>
      <c r="E254" s="360">
        <v>20170</v>
      </c>
      <c r="F254" s="360" t="s">
        <v>1370</v>
      </c>
      <c r="G254" s="80">
        <v>1</v>
      </c>
      <c r="H254" s="363">
        <v>200.72</v>
      </c>
    </row>
    <row r="255" spans="1:8" ht="12.75">
      <c r="A255" s="53">
        <v>248</v>
      </c>
      <c r="B255" s="360" t="s">
        <v>1371</v>
      </c>
      <c r="C255" s="360" t="s">
        <v>169</v>
      </c>
      <c r="D255" s="360" t="s">
        <v>1372</v>
      </c>
      <c r="E255" s="360">
        <v>20000</v>
      </c>
      <c r="F255" s="360" t="s">
        <v>22</v>
      </c>
      <c r="G255" s="80">
        <v>1</v>
      </c>
      <c r="H255" s="363">
        <v>614.77</v>
      </c>
    </row>
    <row r="256" spans="1:8" ht="22.5">
      <c r="A256" s="372">
        <v>249</v>
      </c>
      <c r="B256" s="360" t="s">
        <v>1373</v>
      </c>
      <c r="C256" s="360" t="s">
        <v>1374</v>
      </c>
      <c r="D256" s="360" t="s">
        <v>1375</v>
      </c>
      <c r="E256" s="360">
        <v>20000</v>
      </c>
      <c r="F256" s="360" t="s">
        <v>22</v>
      </c>
      <c r="G256" s="80">
        <v>1</v>
      </c>
      <c r="H256" s="390">
        <v>75.27</v>
      </c>
    </row>
    <row r="257" spans="1:8" ht="22.5">
      <c r="A257" s="53">
        <v>250</v>
      </c>
      <c r="B257" s="360" t="s">
        <v>1376</v>
      </c>
      <c r="C257" s="360" t="s">
        <v>1377</v>
      </c>
      <c r="D257" s="360" t="s">
        <v>1378</v>
      </c>
      <c r="E257" s="360">
        <v>20000</v>
      </c>
      <c r="F257" s="360" t="s">
        <v>22</v>
      </c>
      <c r="G257" s="80">
        <v>1</v>
      </c>
      <c r="H257" s="363">
        <v>100.36</v>
      </c>
    </row>
    <row r="258" spans="1:8" ht="33.75">
      <c r="A258" s="372">
        <v>251</v>
      </c>
      <c r="B258" s="360" t="s">
        <v>843</v>
      </c>
      <c r="C258" s="360" t="s">
        <v>844</v>
      </c>
      <c r="D258" s="360" t="s">
        <v>1379</v>
      </c>
      <c r="E258" s="360">
        <v>20000</v>
      </c>
      <c r="F258" s="360" t="s">
        <v>22</v>
      </c>
      <c r="G258" s="80">
        <v>1</v>
      </c>
      <c r="H258" s="390">
        <v>50.18</v>
      </c>
    </row>
    <row r="259" spans="1:8" ht="12.75">
      <c r="A259" s="53">
        <v>252</v>
      </c>
      <c r="B259" s="360" t="s">
        <v>1380</v>
      </c>
      <c r="C259" s="360" t="s">
        <v>811</v>
      </c>
      <c r="D259" s="360" t="s">
        <v>1381</v>
      </c>
      <c r="E259" s="361">
        <v>20200</v>
      </c>
      <c r="F259" s="360" t="s">
        <v>23</v>
      </c>
      <c r="G259" s="80">
        <v>1</v>
      </c>
      <c r="H259" s="393">
        <v>1077.32</v>
      </c>
    </row>
    <row r="260" spans="1:8" ht="22.5">
      <c r="A260" s="372">
        <v>253</v>
      </c>
      <c r="B260" s="360" t="s">
        <v>1382</v>
      </c>
      <c r="C260" s="360" t="s">
        <v>1383</v>
      </c>
      <c r="D260" s="360" t="s">
        <v>1384</v>
      </c>
      <c r="E260" s="361">
        <v>20250</v>
      </c>
      <c r="F260" s="360" t="s">
        <v>26</v>
      </c>
      <c r="G260" s="80">
        <v>1</v>
      </c>
      <c r="H260" s="390">
        <v>3621.11</v>
      </c>
    </row>
    <row r="261" spans="1:8" ht="12.75">
      <c r="A261" s="53">
        <v>254</v>
      </c>
      <c r="B261" s="360" t="s">
        <v>1385</v>
      </c>
      <c r="C261" s="360" t="s">
        <v>1386</v>
      </c>
      <c r="D261" s="360" t="s">
        <v>903</v>
      </c>
      <c r="E261" s="361">
        <v>20200</v>
      </c>
      <c r="F261" s="360" t="s">
        <v>23</v>
      </c>
      <c r="G261" s="80">
        <v>1</v>
      </c>
      <c r="H261" s="390">
        <v>25.09</v>
      </c>
    </row>
    <row r="262" spans="1:8" ht="22.5">
      <c r="A262" s="372">
        <v>255</v>
      </c>
      <c r="B262" s="360" t="s">
        <v>1387</v>
      </c>
      <c r="C262" s="360" t="s">
        <v>1388</v>
      </c>
      <c r="D262" s="360" t="s">
        <v>1389</v>
      </c>
      <c r="E262" s="361">
        <v>83210</v>
      </c>
      <c r="F262" s="360" t="s">
        <v>1390</v>
      </c>
      <c r="G262" s="80">
        <v>1</v>
      </c>
      <c r="H262" s="390">
        <v>75.27</v>
      </c>
    </row>
    <row r="263" spans="1:8" ht="12.75">
      <c r="A263" s="53">
        <v>256</v>
      </c>
      <c r="B263" s="360" t="s">
        <v>1391</v>
      </c>
      <c r="C263" s="360" t="s">
        <v>1392</v>
      </c>
      <c r="D263" s="359" t="s">
        <v>1393</v>
      </c>
      <c r="E263" s="359">
        <v>20240</v>
      </c>
      <c r="F263" s="359" t="s">
        <v>1394</v>
      </c>
      <c r="G263" s="80">
        <v>1</v>
      </c>
      <c r="H263" s="390">
        <v>125.45</v>
      </c>
    </row>
    <row r="264" spans="1:8" ht="22.5">
      <c r="A264" s="372">
        <v>257</v>
      </c>
      <c r="B264" s="360" t="s">
        <v>600</v>
      </c>
      <c r="C264" s="360" t="s">
        <v>819</v>
      </c>
      <c r="D264" s="360" t="s">
        <v>1395</v>
      </c>
      <c r="E264" s="361">
        <v>20215</v>
      </c>
      <c r="F264" s="360" t="s">
        <v>1396</v>
      </c>
      <c r="G264" s="80">
        <v>1</v>
      </c>
      <c r="H264" s="390">
        <v>50.18</v>
      </c>
    </row>
    <row r="265" spans="1:8" ht="12.75">
      <c r="A265" s="53">
        <v>258</v>
      </c>
      <c r="B265" s="360" t="s">
        <v>1397</v>
      </c>
      <c r="C265" s="360" t="s">
        <v>1398</v>
      </c>
      <c r="D265" s="360" t="s">
        <v>1399</v>
      </c>
      <c r="E265" s="361">
        <v>20200</v>
      </c>
      <c r="F265" s="360" t="s">
        <v>23</v>
      </c>
      <c r="G265" s="80">
        <v>1</v>
      </c>
      <c r="H265" s="390">
        <v>881.88</v>
      </c>
    </row>
    <row r="266" spans="1:8" ht="12.75">
      <c r="A266" s="372">
        <v>259</v>
      </c>
      <c r="B266" s="360" t="s">
        <v>1400</v>
      </c>
      <c r="C266" s="360" t="s">
        <v>1401</v>
      </c>
      <c r="D266" s="360" t="s">
        <v>1402</v>
      </c>
      <c r="E266" s="361">
        <v>20250</v>
      </c>
      <c r="F266" s="360" t="s">
        <v>870</v>
      </c>
      <c r="G266" s="80">
        <v>1</v>
      </c>
      <c r="H266" s="390">
        <v>125.45</v>
      </c>
    </row>
    <row r="267" spans="1:8" ht="12.75">
      <c r="A267" s="53">
        <v>260</v>
      </c>
      <c r="B267" s="360" t="s">
        <v>1403</v>
      </c>
      <c r="C267" s="360" t="s">
        <v>844</v>
      </c>
      <c r="D267" s="360" t="s">
        <v>28</v>
      </c>
      <c r="E267" s="361">
        <v>20290</v>
      </c>
      <c r="F267" s="360" t="s">
        <v>1404</v>
      </c>
      <c r="G267" s="80">
        <v>1</v>
      </c>
      <c r="H267" s="390">
        <v>125.45</v>
      </c>
    </row>
    <row r="268" spans="1:8" ht="12.75">
      <c r="A268" s="372">
        <v>261</v>
      </c>
      <c r="B268" s="360" t="s">
        <v>1405</v>
      </c>
      <c r="C268" s="360" t="s">
        <v>1406</v>
      </c>
      <c r="D268" s="357" t="s">
        <v>1407</v>
      </c>
      <c r="E268" s="373">
        <v>20290</v>
      </c>
      <c r="F268" s="360" t="s">
        <v>85</v>
      </c>
      <c r="G268" s="80">
        <v>1</v>
      </c>
      <c r="H268" s="390">
        <v>731.25</v>
      </c>
    </row>
    <row r="269" spans="1:8" ht="12.75">
      <c r="A269" s="53">
        <v>262</v>
      </c>
      <c r="B269" s="360" t="s">
        <v>1408</v>
      </c>
      <c r="C269" s="360" t="s">
        <v>1409</v>
      </c>
      <c r="D269" s="360" t="s">
        <v>1410</v>
      </c>
      <c r="E269" s="361">
        <v>20270</v>
      </c>
      <c r="F269" s="360" t="s">
        <v>1411</v>
      </c>
      <c r="G269" s="80">
        <v>1</v>
      </c>
      <c r="H269" s="389">
        <v>175.63</v>
      </c>
    </row>
    <row r="270" spans="1:8" ht="22.5">
      <c r="A270" s="372">
        <v>263</v>
      </c>
      <c r="B270" s="360" t="s">
        <v>1412</v>
      </c>
      <c r="C270" s="360" t="s">
        <v>1413</v>
      </c>
      <c r="D270" s="360" t="s">
        <v>1414</v>
      </c>
      <c r="E270" s="361">
        <v>20251</v>
      </c>
      <c r="F270" s="360" t="s">
        <v>1415</v>
      </c>
      <c r="G270" s="80">
        <v>1</v>
      </c>
      <c r="H270" s="390">
        <v>75.27</v>
      </c>
    </row>
    <row r="271" spans="1:8" ht="12.75">
      <c r="A271" s="53">
        <v>264</v>
      </c>
      <c r="B271" s="360" t="s">
        <v>1416</v>
      </c>
      <c r="C271" s="360" t="s">
        <v>1130</v>
      </c>
      <c r="D271" s="360" t="s">
        <v>1417</v>
      </c>
      <c r="E271" s="361">
        <v>20145</v>
      </c>
      <c r="F271" s="360" t="s">
        <v>1418</v>
      </c>
      <c r="G271" s="80">
        <v>1</v>
      </c>
      <c r="H271" s="390">
        <v>125.45</v>
      </c>
    </row>
    <row r="272" spans="1:8" ht="12.75">
      <c r="A272" s="372">
        <v>265</v>
      </c>
      <c r="B272" s="360" t="s">
        <v>1419</v>
      </c>
      <c r="C272" s="360" t="s">
        <v>1420</v>
      </c>
      <c r="D272" s="360" t="s">
        <v>1421</v>
      </c>
      <c r="E272" s="361">
        <v>20240</v>
      </c>
      <c r="F272" s="360" t="s">
        <v>86</v>
      </c>
      <c r="G272" s="80">
        <v>1</v>
      </c>
      <c r="H272" s="390">
        <v>1153.08</v>
      </c>
    </row>
    <row r="273" spans="1:8" ht="22.5">
      <c r="A273" s="53">
        <v>266</v>
      </c>
      <c r="B273" s="373" t="s">
        <v>1422</v>
      </c>
      <c r="C273" s="373" t="s">
        <v>215</v>
      </c>
      <c r="D273" s="360" t="s">
        <v>1423</v>
      </c>
      <c r="E273" s="361">
        <v>20271</v>
      </c>
      <c r="F273" s="360" t="s">
        <v>683</v>
      </c>
      <c r="G273" s="80">
        <v>1</v>
      </c>
      <c r="H273" s="390">
        <v>551.98</v>
      </c>
    </row>
    <row r="274" spans="1:8" ht="22.5">
      <c r="A274" s="372">
        <v>267</v>
      </c>
      <c r="B274" s="360" t="s">
        <v>1424</v>
      </c>
      <c r="C274" s="360" t="s">
        <v>1425</v>
      </c>
      <c r="D274" s="360" t="s">
        <v>1426</v>
      </c>
      <c r="E274" s="361">
        <v>20220</v>
      </c>
      <c r="F274" s="360" t="s">
        <v>83</v>
      </c>
      <c r="G274" s="80">
        <v>1</v>
      </c>
      <c r="H274" s="390">
        <v>936</v>
      </c>
    </row>
    <row r="275" spans="1:8" ht="22.5">
      <c r="A275" s="53">
        <v>268</v>
      </c>
      <c r="B275" s="360" t="s">
        <v>1427</v>
      </c>
      <c r="C275" s="360" t="s">
        <v>1428</v>
      </c>
      <c r="D275" s="360" t="s">
        <v>1429</v>
      </c>
      <c r="E275" s="361">
        <v>20200</v>
      </c>
      <c r="F275" s="360" t="s">
        <v>570</v>
      </c>
      <c r="G275" s="80">
        <v>1</v>
      </c>
      <c r="H275" s="390">
        <v>1709.66</v>
      </c>
    </row>
    <row r="276" spans="1:8" ht="12.75">
      <c r="A276" s="372">
        <v>269</v>
      </c>
      <c r="B276" s="360" t="s">
        <v>1430</v>
      </c>
      <c r="C276" s="360" t="s">
        <v>258</v>
      </c>
      <c r="D276" s="360" t="s">
        <v>1431</v>
      </c>
      <c r="E276" s="360">
        <v>20600</v>
      </c>
      <c r="F276" s="360" t="s">
        <v>27</v>
      </c>
      <c r="G276" s="80">
        <v>1</v>
      </c>
      <c r="H276" s="390">
        <v>953.55</v>
      </c>
    </row>
    <row r="277" spans="1:8" ht="22.5">
      <c r="A277" s="53">
        <v>270</v>
      </c>
      <c r="B277" s="360" t="s">
        <v>1432</v>
      </c>
      <c r="C277" s="360" t="s">
        <v>1433</v>
      </c>
      <c r="D277" s="360" t="s">
        <v>883</v>
      </c>
      <c r="E277" s="360">
        <v>20200</v>
      </c>
      <c r="F277" s="360" t="s">
        <v>23</v>
      </c>
      <c r="G277" s="80">
        <v>1</v>
      </c>
      <c r="H277" s="390">
        <v>47.43</v>
      </c>
    </row>
    <row r="278" spans="1:8" ht="22.5">
      <c r="A278" s="372">
        <v>271</v>
      </c>
      <c r="B278" s="360" t="s">
        <v>1434</v>
      </c>
      <c r="C278" s="360" t="s">
        <v>154</v>
      </c>
      <c r="D278" s="360" t="s">
        <v>1435</v>
      </c>
      <c r="E278" s="360">
        <v>20230</v>
      </c>
      <c r="F278" s="360" t="s">
        <v>1436</v>
      </c>
      <c r="G278" s="80">
        <v>1</v>
      </c>
      <c r="H278" s="390">
        <v>194.62</v>
      </c>
    </row>
    <row r="279" spans="1:8" ht="12.75">
      <c r="A279" s="53">
        <v>272</v>
      </c>
      <c r="B279" s="360" t="s">
        <v>1371</v>
      </c>
      <c r="C279" s="360" t="s">
        <v>169</v>
      </c>
      <c r="D279" s="360" t="s">
        <v>1437</v>
      </c>
      <c r="E279" s="360">
        <v>20000</v>
      </c>
      <c r="F279" s="360" t="s">
        <v>22</v>
      </c>
      <c r="G279" s="80">
        <v>1</v>
      </c>
      <c r="H279" s="390">
        <v>1791.36</v>
      </c>
    </row>
    <row r="280" spans="1:8" ht="12.75">
      <c r="A280" s="372">
        <v>273</v>
      </c>
      <c r="B280" s="360" t="s">
        <v>1438</v>
      </c>
      <c r="C280" s="360" t="s">
        <v>1130</v>
      </c>
      <c r="D280" s="360" t="s">
        <v>1439</v>
      </c>
      <c r="E280" s="360">
        <v>20167</v>
      </c>
      <c r="F280" s="360" t="s">
        <v>680</v>
      </c>
      <c r="G280" s="80">
        <v>1</v>
      </c>
      <c r="H280" s="390">
        <v>75.27</v>
      </c>
    </row>
    <row r="281" spans="1:8" ht="22.5">
      <c r="A281" s="53">
        <v>274</v>
      </c>
      <c r="B281" s="360" t="s">
        <v>1198</v>
      </c>
      <c r="C281" s="182" t="s">
        <v>1199</v>
      </c>
      <c r="D281" s="360" t="s">
        <v>1193</v>
      </c>
      <c r="E281" s="360">
        <v>20213</v>
      </c>
      <c r="F281" s="360" t="s">
        <v>110</v>
      </c>
      <c r="G281" s="80">
        <v>1</v>
      </c>
      <c r="H281" s="365">
        <v>5936.29</v>
      </c>
    </row>
    <row r="282" spans="1:8" ht="12.75">
      <c r="A282" s="372">
        <v>275</v>
      </c>
      <c r="B282" s="394" t="s">
        <v>1200</v>
      </c>
      <c r="C282" s="394" t="s">
        <v>1201</v>
      </c>
      <c r="D282" s="223" t="s">
        <v>1196</v>
      </c>
      <c r="E282" s="222">
        <v>20270</v>
      </c>
      <c r="F282" s="223" t="s">
        <v>720</v>
      </c>
      <c r="G282" s="80">
        <v>1</v>
      </c>
      <c r="H282" s="396">
        <v>1826.76</v>
      </c>
    </row>
    <row r="283" spans="1:8" ht="12.75">
      <c r="A283" s="53">
        <v>276</v>
      </c>
      <c r="B283" s="360" t="s">
        <v>1385</v>
      </c>
      <c r="C283" s="360" t="s">
        <v>1542</v>
      </c>
      <c r="D283" s="360" t="s">
        <v>1543</v>
      </c>
      <c r="E283" s="360">
        <v>20272</v>
      </c>
      <c r="F283" s="360" t="s">
        <v>1544</v>
      </c>
      <c r="G283" s="80">
        <v>1</v>
      </c>
      <c r="H283" s="363">
        <v>100.36</v>
      </c>
    </row>
    <row r="284" spans="1:8" ht="12.75">
      <c r="A284" s="372">
        <v>277</v>
      </c>
      <c r="B284" s="360" t="s">
        <v>1545</v>
      </c>
      <c r="C284" s="360" t="s">
        <v>1546</v>
      </c>
      <c r="D284" s="360" t="s">
        <v>1547</v>
      </c>
      <c r="E284" s="360">
        <v>20240</v>
      </c>
      <c r="F284" s="360" t="s">
        <v>86</v>
      </c>
      <c r="G284" s="80">
        <v>1</v>
      </c>
      <c r="H284" s="363">
        <v>301.08</v>
      </c>
    </row>
    <row r="285" spans="1:8" ht="12.75">
      <c r="A285" s="53">
        <v>278</v>
      </c>
      <c r="B285" s="360" t="s">
        <v>1548</v>
      </c>
      <c r="C285" s="360" t="s">
        <v>1549</v>
      </c>
      <c r="D285" s="360" t="s">
        <v>1550</v>
      </c>
      <c r="E285" s="360">
        <v>20250</v>
      </c>
      <c r="F285" s="360" t="s">
        <v>26</v>
      </c>
      <c r="G285" s="80">
        <v>1</v>
      </c>
      <c r="H285" s="390">
        <v>125.45</v>
      </c>
    </row>
    <row r="286" spans="1:8" ht="12.75">
      <c r="A286" s="372">
        <v>279</v>
      </c>
      <c r="B286" s="360" t="s">
        <v>1551</v>
      </c>
      <c r="C286" s="360" t="s">
        <v>1552</v>
      </c>
      <c r="D286" s="360" t="s">
        <v>1553</v>
      </c>
      <c r="E286" s="360">
        <v>20250</v>
      </c>
      <c r="F286" s="360" t="s">
        <v>26</v>
      </c>
      <c r="G286" s="80">
        <v>1</v>
      </c>
      <c r="H286" s="390">
        <v>125.45</v>
      </c>
    </row>
    <row r="287" spans="1:8" ht="12.75">
      <c r="A287" s="53">
        <v>280</v>
      </c>
      <c r="B287" s="360" t="s">
        <v>1554</v>
      </c>
      <c r="C287" s="360" t="s">
        <v>1105</v>
      </c>
      <c r="D287" s="360" t="s">
        <v>1555</v>
      </c>
      <c r="E287" s="360">
        <v>20270</v>
      </c>
      <c r="F287" s="360" t="s">
        <v>720</v>
      </c>
      <c r="G287" s="80">
        <v>1</v>
      </c>
      <c r="H287" s="390">
        <v>250.9</v>
      </c>
    </row>
    <row r="288" spans="1:8" ht="12.75">
      <c r="A288" s="372">
        <v>281</v>
      </c>
      <c r="B288" s="360" t="s">
        <v>920</v>
      </c>
      <c r="C288" s="360" t="s">
        <v>1212</v>
      </c>
      <c r="D288" s="360" t="s">
        <v>1556</v>
      </c>
      <c r="E288" s="360">
        <v>20231</v>
      </c>
      <c r="F288" s="360" t="s">
        <v>1557</v>
      </c>
      <c r="G288" s="80">
        <v>1</v>
      </c>
      <c r="H288" s="363">
        <v>175.63</v>
      </c>
    </row>
    <row r="289" spans="1:8" ht="22.5">
      <c r="A289" s="53">
        <v>282</v>
      </c>
      <c r="B289" s="379" t="s">
        <v>1558</v>
      </c>
      <c r="C289" s="360" t="s">
        <v>1559</v>
      </c>
      <c r="D289" s="360" t="s">
        <v>1560</v>
      </c>
      <c r="E289" s="360">
        <v>20230</v>
      </c>
      <c r="F289" s="360" t="s">
        <v>24</v>
      </c>
      <c r="G289" s="80">
        <v>1</v>
      </c>
      <c r="H289" s="363">
        <v>200.72</v>
      </c>
    </row>
    <row r="290" spans="1:8" ht="12.75">
      <c r="A290" s="372">
        <v>283</v>
      </c>
      <c r="B290" s="360" t="s">
        <v>1561</v>
      </c>
      <c r="C290" s="360" t="s">
        <v>521</v>
      </c>
      <c r="D290" s="360" t="s">
        <v>1562</v>
      </c>
      <c r="E290" s="360">
        <v>20222</v>
      </c>
      <c r="F290" s="360" t="s">
        <v>1563</v>
      </c>
      <c r="G290" s="80">
        <v>1</v>
      </c>
      <c r="H290" s="390">
        <v>75.27</v>
      </c>
    </row>
    <row r="291" spans="1:8" ht="22.5">
      <c r="A291" s="53">
        <v>284</v>
      </c>
      <c r="B291" s="360" t="s">
        <v>1564</v>
      </c>
      <c r="C291" s="360" t="s">
        <v>521</v>
      </c>
      <c r="D291" s="360" t="s">
        <v>28</v>
      </c>
      <c r="E291" s="360">
        <v>20235</v>
      </c>
      <c r="F291" s="360" t="s">
        <v>1565</v>
      </c>
      <c r="G291" s="80">
        <v>1</v>
      </c>
      <c r="H291" s="363">
        <v>175.63</v>
      </c>
    </row>
    <row r="292" spans="1:8" ht="12.75">
      <c r="A292" s="372">
        <v>285</v>
      </c>
      <c r="B292" s="360" t="s">
        <v>1036</v>
      </c>
      <c r="C292" s="360" t="s">
        <v>1037</v>
      </c>
      <c r="D292" s="360" t="s">
        <v>28</v>
      </c>
      <c r="E292" s="360">
        <v>20232</v>
      </c>
      <c r="F292" s="360" t="s">
        <v>1038</v>
      </c>
      <c r="G292" s="80">
        <v>1</v>
      </c>
      <c r="H292" s="363">
        <v>100.36</v>
      </c>
    </row>
    <row r="293" spans="1:8" ht="12.75">
      <c r="A293" s="53">
        <v>286</v>
      </c>
      <c r="B293" s="360" t="s">
        <v>1566</v>
      </c>
      <c r="C293" s="360" t="s">
        <v>1567</v>
      </c>
      <c r="D293" s="360" t="s">
        <v>1568</v>
      </c>
      <c r="E293" s="360">
        <v>20200</v>
      </c>
      <c r="F293" s="360" t="s">
        <v>23</v>
      </c>
      <c r="G293" s="80">
        <v>1</v>
      </c>
      <c r="H293" s="363">
        <v>100.36</v>
      </c>
    </row>
    <row r="294" spans="1:8" ht="12.75">
      <c r="A294" s="372">
        <v>287</v>
      </c>
      <c r="B294" s="360" t="s">
        <v>1569</v>
      </c>
      <c r="C294" s="360" t="s">
        <v>1570</v>
      </c>
      <c r="D294" s="360" t="s">
        <v>1571</v>
      </c>
      <c r="E294" s="360">
        <v>13007</v>
      </c>
      <c r="F294" s="360" t="s">
        <v>65</v>
      </c>
      <c r="G294" s="80">
        <v>1</v>
      </c>
      <c r="H294" s="363">
        <v>175.63</v>
      </c>
    </row>
    <row r="295" spans="1:8" ht="12.75">
      <c r="A295" s="53">
        <v>288</v>
      </c>
      <c r="B295" s="360" t="s">
        <v>1466</v>
      </c>
      <c r="C295" s="360" t="s">
        <v>1572</v>
      </c>
      <c r="D295" s="360" t="s">
        <v>1573</v>
      </c>
      <c r="E295" s="360">
        <v>20230</v>
      </c>
      <c r="F295" s="360" t="s">
        <v>1574</v>
      </c>
      <c r="G295" s="80">
        <v>1</v>
      </c>
      <c r="H295" s="363">
        <v>200.72</v>
      </c>
    </row>
    <row r="296" spans="1:8" ht="22.5">
      <c r="A296" s="372">
        <v>289</v>
      </c>
      <c r="B296" s="360" t="s">
        <v>1575</v>
      </c>
      <c r="C296" s="360" t="s">
        <v>850</v>
      </c>
      <c r="D296" s="360" t="s">
        <v>1576</v>
      </c>
      <c r="E296" s="360">
        <v>20250</v>
      </c>
      <c r="F296" s="360" t="s">
        <v>26</v>
      </c>
      <c r="G296" s="80">
        <v>1</v>
      </c>
      <c r="H296" s="391">
        <v>150.54</v>
      </c>
    </row>
    <row r="297" spans="1:8" ht="12.75">
      <c r="A297" s="53">
        <v>290</v>
      </c>
      <c r="B297" s="360" t="s">
        <v>1577</v>
      </c>
      <c r="C297" s="360" t="s">
        <v>1578</v>
      </c>
      <c r="D297" s="360" t="s">
        <v>1579</v>
      </c>
      <c r="E297" s="360">
        <v>20250</v>
      </c>
      <c r="F297" s="360" t="s">
        <v>26</v>
      </c>
      <c r="G297" s="80">
        <v>1</v>
      </c>
      <c r="H297" s="363">
        <v>50.18</v>
      </c>
    </row>
    <row r="298" spans="1:8" ht="12.75">
      <c r="A298" s="372">
        <v>291</v>
      </c>
      <c r="B298" s="360" t="s">
        <v>1580</v>
      </c>
      <c r="C298" s="360" t="s">
        <v>1581</v>
      </c>
      <c r="D298" s="360" t="s">
        <v>28</v>
      </c>
      <c r="E298" s="360">
        <v>20240</v>
      </c>
      <c r="F298" s="360" t="s">
        <v>86</v>
      </c>
      <c r="G298" s="80">
        <v>1</v>
      </c>
      <c r="H298" s="363">
        <v>200.72</v>
      </c>
    </row>
    <row r="299" spans="1:8" ht="22.5">
      <c r="A299" s="53">
        <v>292</v>
      </c>
      <c r="B299" s="360" t="s">
        <v>728</v>
      </c>
      <c r="C299" s="360" t="s">
        <v>1582</v>
      </c>
      <c r="D299" s="360" t="s">
        <v>1583</v>
      </c>
      <c r="E299" s="360">
        <v>20250</v>
      </c>
      <c r="F299" s="360" t="s">
        <v>26</v>
      </c>
      <c r="G299" s="80">
        <v>1</v>
      </c>
      <c r="H299" s="391">
        <v>150.54</v>
      </c>
    </row>
    <row r="300" spans="1:8" ht="22.5">
      <c r="A300" s="372">
        <v>293</v>
      </c>
      <c r="B300" s="360" t="s">
        <v>1584</v>
      </c>
      <c r="C300" s="360" t="s">
        <v>1329</v>
      </c>
      <c r="D300" s="360" t="s">
        <v>1585</v>
      </c>
      <c r="E300" s="360">
        <v>20290</v>
      </c>
      <c r="F300" s="360" t="s">
        <v>85</v>
      </c>
      <c r="G300" s="80">
        <v>1</v>
      </c>
      <c r="H300" s="391">
        <v>150.54</v>
      </c>
    </row>
    <row r="301" spans="1:8" ht="12.75">
      <c r="A301" s="53">
        <v>294</v>
      </c>
      <c r="B301" s="360" t="s">
        <v>1586</v>
      </c>
      <c r="C301" s="360" t="s">
        <v>1587</v>
      </c>
      <c r="D301" s="360" t="s">
        <v>1588</v>
      </c>
      <c r="E301" s="360">
        <v>20213</v>
      </c>
      <c r="F301" s="360" t="s">
        <v>81</v>
      </c>
      <c r="G301" s="80">
        <v>1</v>
      </c>
      <c r="H301" s="390">
        <v>225.81</v>
      </c>
    </row>
    <row r="302" spans="1:8" ht="12.75">
      <c r="A302" s="372">
        <v>295</v>
      </c>
      <c r="B302" s="360" t="s">
        <v>1589</v>
      </c>
      <c r="C302" s="360" t="s">
        <v>1003</v>
      </c>
      <c r="D302" s="360" t="s">
        <v>1590</v>
      </c>
      <c r="E302" s="360">
        <v>20200</v>
      </c>
      <c r="F302" s="360" t="s">
        <v>1591</v>
      </c>
      <c r="G302" s="80">
        <v>1</v>
      </c>
      <c r="H302" s="390">
        <v>75.27</v>
      </c>
    </row>
    <row r="303" spans="1:8" ht="22.5">
      <c r="A303" s="53">
        <v>296</v>
      </c>
      <c r="B303" s="360" t="s">
        <v>1592</v>
      </c>
      <c r="C303" s="360" t="s">
        <v>1013</v>
      </c>
      <c r="D303" s="360" t="s">
        <v>1593</v>
      </c>
      <c r="E303" s="360">
        <v>20600</v>
      </c>
      <c r="F303" s="360" t="s">
        <v>23</v>
      </c>
      <c r="G303" s="80">
        <v>1</v>
      </c>
      <c r="H303" s="363">
        <v>175.63</v>
      </c>
    </row>
    <row r="304" spans="1:8" ht="12.75">
      <c r="A304" s="372">
        <v>297</v>
      </c>
      <c r="B304" s="360" t="s">
        <v>1065</v>
      </c>
      <c r="C304" s="360" t="s">
        <v>1066</v>
      </c>
      <c r="D304" s="360" t="s">
        <v>1594</v>
      </c>
      <c r="E304" s="360">
        <v>20167</v>
      </c>
      <c r="F304" s="360" t="s">
        <v>1595</v>
      </c>
      <c r="G304" s="80">
        <v>1</v>
      </c>
      <c r="H304" s="363">
        <v>465.68</v>
      </c>
    </row>
    <row r="305" spans="1:8" ht="22.5">
      <c r="A305" s="53">
        <v>298</v>
      </c>
      <c r="B305" s="360" t="s">
        <v>1596</v>
      </c>
      <c r="C305" s="360" t="s">
        <v>223</v>
      </c>
      <c r="D305" s="360" t="s">
        <v>1597</v>
      </c>
      <c r="E305" s="360">
        <v>20090</v>
      </c>
      <c r="F305" s="360" t="s">
        <v>22</v>
      </c>
      <c r="G305" s="80">
        <v>1</v>
      </c>
      <c r="H305" s="390">
        <v>125.45</v>
      </c>
    </row>
    <row r="306" spans="1:8" ht="22.5">
      <c r="A306" s="372">
        <v>299</v>
      </c>
      <c r="B306" s="360" t="s">
        <v>821</v>
      </c>
      <c r="C306" s="360" t="s">
        <v>1598</v>
      </c>
      <c r="D306" s="360" t="s">
        <v>1599</v>
      </c>
      <c r="E306" s="360">
        <v>20167</v>
      </c>
      <c r="F306" s="360" t="s">
        <v>1600</v>
      </c>
      <c r="G306" s="80">
        <v>1</v>
      </c>
      <c r="H306" s="363">
        <v>175.63</v>
      </c>
    </row>
    <row r="307" spans="1:8" ht="12.75">
      <c r="A307" s="53">
        <v>300</v>
      </c>
      <c r="B307" s="360" t="s">
        <v>1601</v>
      </c>
      <c r="C307" s="360" t="s">
        <v>241</v>
      </c>
      <c r="D307" s="360" t="s">
        <v>1602</v>
      </c>
      <c r="E307" s="360">
        <v>20090</v>
      </c>
      <c r="F307" s="360" t="s">
        <v>22</v>
      </c>
      <c r="G307" s="80">
        <v>1</v>
      </c>
      <c r="H307" s="363">
        <v>936</v>
      </c>
    </row>
    <row r="308" spans="1:8" ht="22.5">
      <c r="A308" s="372">
        <v>301</v>
      </c>
      <c r="B308" s="360" t="s">
        <v>1603</v>
      </c>
      <c r="C308" s="360" t="s">
        <v>1604</v>
      </c>
      <c r="D308" s="360" t="s">
        <v>1605</v>
      </c>
      <c r="E308" s="360">
        <v>20117</v>
      </c>
      <c r="F308" s="360" t="s">
        <v>372</v>
      </c>
      <c r="G308" s="80">
        <v>1</v>
      </c>
      <c r="H308" s="363">
        <v>200.72</v>
      </c>
    </row>
    <row r="309" spans="1:8" ht="22.5">
      <c r="A309" s="53">
        <v>302</v>
      </c>
      <c r="B309" s="360" t="s">
        <v>1606</v>
      </c>
      <c r="C309" s="360" t="s">
        <v>838</v>
      </c>
      <c r="D309" s="360" t="s">
        <v>1607</v>
      </c>
      <c r="E309" s="360">
        <v>20166</v>
      </c>
      <c r="F309" s="360" t="s">
        <v>532</v>
      </c>
      <c r="G309" s="80">
        <v>1</v>
      </c>
      <c r="H309" s="363">
        <v>100.36</v>
      </c>
    </row>
    <row r="310" spans="1:8" ht="22.5">
      <c r="A310" s="372">
        <v>303</v>
      </c>
      <c r="B310" s="360" t="s">
        <v>1608</v>
      </c>
      <c r="C310" s="360" t="s">
        <v>1609</v>
      </c>
      <c r="D310" s="360" t="s">
        <v>1610</v>
      </c>
      <c r="E310" s="360">
        <v>20167</v>
      </c>
      <c r="F310" s="360" t="s">
        <v>546</v>
      </c>
      <c r="G310" s="80">
        <v>1</v>
      </c>
      <c r="H310" s="390">
        <v>125.45</v>
      </c>
    </row>
    <row r="311" spans="1:8" ht="12.75">
      <c r="A311" s="53">
        <v>304</v>
      </c>
      <c r="B311" s="360" t="s">
        <v>787</v>
      </c>
      <c r="C311" s="360" t="s">
        <v>1059</v>
      </c>
      <c r="D311" s="360" t="s">
        <v>1611</v>
      </c>
      <c r="E311" s="360">
        <v>20000</v>
      </c>
      <c r="F311" s="360" t="s">
        <v>22</v>
      </c>
      <c r="G311" s="80">
        <v>1</v>
      </c>
      <c r="H311" s="363">
        <v>169.65</v>
      </c>
    </row>
    <row r="312" spans="1:8" ht="33.75">
      <c r="A312" s="372">
        <v>305</v>
      </c>
      <c r="B312" s="360" t="s">
        <v>1612</v>
      </c>
      <c r="C312" s="360" t="s">
        <v>1613</v>
      </c>
      <c r="D312" s="360" t="s">
        <v>1614</v>
      </c>
      <c r="E312" s="360">
        <v>20090</v>
      </c>
      <c r="F312" s="360" t="s">
        <v>22</v>
      </c>
      <c r="G312" s="80">
        <v>1</v>
      </c>
      <c r="H312" s="390">
        <v>25.09</v>
      </c>
    </row>
    <row r="313" spans="1:8" ht="22.5">
      <c r="A313" s="53">
        <v>306</v>
      </c>
      <c r="B313" s="360" t="s">
        <v>1615</v>
      </c>
      <c r="C313" s="360" t="s">
        <v>129</v>
      </c>
      <c r="D313" s="360" t="s">
        <v>1616</v>
      </c>
      <c r="E313" s="360">
        <v>20111</v>
      </c>
      <c r="F313" s="360" t="s">
        <v>1194</v>
      </c>
      <c r="G313" s="80">
        <v>1</v>
      </c>
      <c r="H313" s="390">
        <v>75.27</v>
      </c>
    </row>
    <row r="314" spans="1:8" ht="22.5">
      <c r="A314" s="372">
        <v>307</v>
      </c>
      <c r="B314" s="360" t="s">
        <v>1617</v>
      </c>
      <c r="C314" s="360" t="s">
        <v>1618</v>
      </c>
      <c r="D314" s="360" t="s">
        <v>1619</v>
      </c>
      <c r="E314" s="360">
        <v>20000</v>
      </c>
      <c r="F314" s="360" t="s">
        <v>22</v>
      </c>
      <c r="G314" s="80">
        <v>1</v>
      </c>
      <c r="H314" s="390">
        <v>25.09</v>
      </c>
    </row>
    <row r="315" spans="1:8" ht="22.5">
      <c r="A315" s="53">
        <v>308</v>
      </c>
      <c r="B315" s="360" t="s">
        <v>1620</v>
      </c>
      <c r="C315" s="360" t="s">
        <v>1598</v>
      </c>
      <c r="D315" s="360" t="s">
        <v>1621</v>
      </c>
      <c r="E315" s="360">
        <v>20100</v>
      </c>
      <c r="F315" s="360" t="s">
        <v>1075</v>
      </c>
      <c r="G315" s="80">
        <v>1</v>
      </c>
      <c r="H315" s="390">
        <v>75.27</v>
      </c>
    </row>
    <row r="316" spans="1:8" ht="22.5">
      <c r="A316" s="372">
        <v>309</v>
      </c>
      <c r="B316" s="360" t="s">
        <v>1622</v>
      </c>
      <c r="C316" s="360" t="s">
        <v>154</v>
      </c>
      <c r="D316" s="360" t="s">
        <v>1623</v>
      </c>
      <c r="E316" s="360">
        <v>20100</v>
      </c>
      <c r="F316" s="360" t="s">
        <v>1075</v>
      </c>
      <c r="G316" s="80">
        <v>1</v>
      </c>
      <c r="H316" s="363">
        <v>200.72</v>
      </c>
    </row>
    <row r="317" spans="1:8" ht="22.5">
      <c r="A317" s="53">
        <v>310</v>
      </c>
      <c r="B317" s="360" t="s">
        <v>1624</v>
      </c>
      <c r="C317" s="360" t="s">
        <v>1625</v>
      </c>
      <c r="D317" s="360" t="s">
        <v>1626</v>
      </c>
      <c r="E317" s="360">
        <v>20167</v>
      </c>
      <c r="F317" s="360" t="s">
        <v>92</v>
      </c>
      <c r="G317" s="80">
        <v>1</v>
      </c>
      <c r="H317" s="390">
        <v>25.09</v>
      </c>
    </row>
    <row r="318" spans="1:8" ht="22.5">
      <c r="A318" s="372">
        <v>311</v>
      </c>
      <c r="B318" s="360" t="s">
        <v>1627</v>
      </c>
      <c r="C318" s="360" t="s">
        <v>1628</v>
      </c>
      <c r="D318" s="360" t="s">
        <v>1629</v>
      </c>
      <c r="E318" s="358">
        <v>6600</v>
      </c>
      <c r="F318" s="360" t="s">
        <v>1360</v>
      </c>
      <c r="G318" s="80">
        <v>1</v>
      </c>
      <c r="H318" s="390">
        <v>75.27</v>
      </c>
    </row>
    <row r="319" spans="1:8" ht="12.75">
      <c r="A319" s="53">
        <v>312</v>
      </c>
      <c r="B319" s="360" t="s">
        <v>1630</v>
      </c>
      <c r="C319" s="360" t="s">
        <v>850</v>
      </c>
      <c r="D319" s="360" t="s">
        <v>1631</v>
      </c>
      <c r="E319" s="360">
        <v>20117</v>
      </c>
      <c r="F319" s="360" t="s">
        <v>372</v>
      </c>
      <c r="G319" s="80">
        <v>1</v>
      </c>
      <c r="H319" s="391">
        <v>150.54</v>
      </c>
    </row>
    <row r="320" spans="1:8" ht="12.75">
      <c r="A320" s="372">
        <v>313</v>
      </c>
      <c r="B320" s="360" t="s">
        <v>1632</v>
      </c>
      <c r="C320" s="360" t="s">
        <v>1633</v>
      </c>
      <c r="D320" s="360" t="s">
        <v>1634</v>
      </c>
      <c r="E320" s="360">
        <v>20090</v>
      </c>
      <c r="F320" s="360" t="s">
        <v>22</v>
      </c>
      <c r="G320" s="80">
        <v>1</v>
      </c>
      <c r="H320" s="363">
        <v>100.36</v>
      </c>
    </row>
    <row r="321" spans="1:8" ht="12.75">
      <c r="A321" s="53">
        <v>314</v>
      </c>
      <c r="B321" s="379" t="s">
        <v>1635</v>
      </c>
      <c r="C321" s="379" t="s">
        <v>129</v>
      </c>
      <c r="D321" s="379" t="s">
        <v>1636</v>
      </c>
      <c r="E321" s="379">
        <v>20111</v>
      </c>
      <c r="F321" s="379" t="s">
        <v>1194</v>
      </c>
      <c r="G321" s="80">
        <v>1</v>
      </c>
      <c r="H321" s="390">
        <v>515.24</v>
      </c>
    </row>
    <row r="322" spans="1:8" ht="22.5">
      <c r="A322" s="372">
        <v>315</v>
      </c>
      <c r="B322" s="379" t="s">
        <v>1637</v>
      </c>
      <c r="C322" s="379" t="s">
        <v>1270</v>
      </c>
      <c r="D322" s="379" t="s">
        <v>1638</v>
      </c>
      <c r="E322" s="379">
        <v>20000</v>
      </c>
      <c r="F322" s="379" t="s">
        <v>22</v>
      </c>
      <c r="G322" s="80">
        <v>1</v>
      </c>
      <c r="H322" s="390">
        <v>75.27</v>
      </c>
    </row>
    <row r="323" spans="1:8" ht="22.5">
      <c r="A323" s="53">
        <v>316</v>
      </c>
      <c r="B323" s="360" t="s">
        <v>1639</v>
      </c>
      <c r="C323" s="379" t="s">
        <v>1082</v>
      </c>
      <c r="D323" s="379" t="s">
        <v>1640</v>
      </c>
      <c r="E323" s="379">
        <v>20166</v>
      </c>
      <c r="F323" s="379" t="s">
        <v>1641</v>
      </c>
      <c r="G323" s="80">
        <v>1</v>
      </c>
      <c r="H323" s="390">
        <v>75.27</v>
      </c>
    </row>
    <row r="324" spans="1:8" ht="22.5">
      <c r="A324" s="372">
        <v>317</v>
      </c>
      <c r="B324" s="379" t="s">
        <v>1642</v>
      </c>
      <c r="C324" s="379" t="s">
        <v>1643</v>
      </c>
      <c r="D324" s="379" t="s">
        <v>1644</v>
      </c>
      <c r="E324" s="379">
        <v>20000</v>
      </c>
      <c r="F324" s="379" t="s">
        <v>22</v>
      </c>
      <c r="G324" s="80">
        <v>1</v>
      </c>
      <c r="H324" s="390">
        <v>225.81</v>
      </c>
    </row>
    <row r="325" spans="1:8" ht="12.75">
      <c r="A325" s="53">
        <v>318</v>
      </c>
      <c r="B325" s="360" t="s">
        <v>1211</v>
      </c>
      <c r="C325" s="379" t="s">
        <v>1146</v>
      </c>
      <c r="D325" s="379" t="s">
        <v>1645</v>
      </c>
      <c r="E325" s="379">
        <v>20167</v>
      </c>
      <c r="F325" s="379" t="s">
        <v>680</v>
      </c>
      <c r="G325" s="80">
        <v>1</v>
      </c>
      <c r="H325" s="390">
        <v>573.7</v>
      </c>
    </row>
    <row r="326" spans="1:8" ht="12.75">
      <c r="A326" s="372">
        <v>319</v>
      </c>
      <c r="B326" s="360" t="s">
        <v>1646</v>
      </c>
      <c r="C326" s="379" t="s">
        <v>835</v>
      </c>
      <c r="D326" s="379" t="s">
        <v>1647</v>
      </c>
      <c r="E326" s="379">
        <v>20000</v>
      </c>
      <c r="F326" s="379" t="s">
        <v>22</v>
      </c>
      <c r="G326" s="80">
        <v>1</v>
      </c>
      <c r="H326" s="363">
        <v>50.18</v>
      </c>
    </row>
    <row r="327" spans="1:8" ht="22.5">
      <c r="A327" s="53">
        <v>320</v>
      </c>
      <c r="B327" s="360" t="s">
        <v>1648</v>
      </c>
      <c r="C327" s="379" t="s">
        <v>1433</v>
      </c>
      <c r="D327" s="379" t="s">
        <v>1649</v>
      </c>
      <c r="E327" s="379">
        <v>20090</v>
      </c>
      <c r="F327" s="379" t="s">
        <v>22</v>
      </c>
      <c r="G327" s="80">
        <v>1</v>
      </c>
      <c r="H327" s="391">
        <v>150.54</v>
      </c>
    </row>
    <row r="328" spans="1:8" ht="22.5">
      <c r="A328" s="372">
        <v>321</v>
      </c>
      <c r="B328" s="379" t="s">
        <v>1650</v>
      </c>
      <c r="C328" s="379" t="s">
        <v>1651</v>
      </c>
      <c r="D328" s="379" t="s">
        <v>1652</v>
      </c>
      <c r="E328" s="379">
        <v>20000</v>
      </c>
      <c r="F328" s="379" t="s">
        <v>22</v>
      </c>
      <c r="G328" s="80">
        <v>1</v>
      </c>
      <c r="H328" s="363">
        <v>175.63</v>
      </c>
    </row>
    <row r="329" spans="1:8" ht="12.75">
      <c r="A329" s="53">
        <v>322</v>
      </c>
      <c r="B329" s="379" t="s">
        <v>1653</v>
      </c>
      <c r="C329" s="379" t="s">
        <v>255</v>
      </c>
      <c r="D329" s="379" t="s">
        <v>1654</v>
      </c>
      <c r="E329" s="379">
        <v>20166</v>
      </c>
      <c r="F329" s="379" t="s">
        <v>532</v>
      </c>
      <c r="G329" s="80">
        <v>1</v>
      </c>
      <c r="H329" s="363">
        <v>551.98</v>
      </c>
    </row>
    <row r="330" spans="1:8" ht="12.75">
      <c r="A330" s="372">
        <v>323</v>
      </c>
      <c r="B330" s="360" t="s">
        <v>1655</v>
      </c>
      <c r="C330" s="360" t="s">
        <v>1656</v>
      </c>
      <c r="D330" s="360" t="s">
        <v>1657</v>
      </c>
      <c r="E330" s="360">
        <v>20000</v>
      </c>
      <c r="F330" s="360" t="s">
        <v>22</v>
      </c>
      <c r="G330" s="80">
        <v>1</v>
      </c>
      <c r="H330" s="363">
        <v>1556.9</v>
      </c>
    </row>
    <row r="331" spans="1:8" ht="12.75">
      <c r="A331" s="53">
        <v>324</v>
      </c>
      <c r="B331" s="529" t="s">
        <v>5166</v>
      </c>
      <c r="C331" s="530" t="s">
        <v>1331</v>
      </c>
      <c r="D331" s="530" t="s">
        <v>1332</v>
      </c>
      <c r="E331" s="531">
        <v>20167</v>
      </c>
      <c r="F331" s="367" t="s">
        <v>92</v>
      </c>
      <c r="G331" s="80">
        <v>1</v>
      </c>
      <c r="H331" s="395">
        <v>362.7</v>
      </c>
    </row>
    <row r="332" spans="1:8" ht="12.75">
      <c r="A332" s="372">
        <v>325</v>
      </c>
      <c r="B332" s="383" t="s">
        <v>5167</v>
      </c>
      <c r="C332" s="383" t="s">
        <v>521</v>
      </c>
      <c r="D332" s="383" t="s">
        <v>5168</v>
      </c>
      <c r="E332" s="383">
        <v>20000</v>
      </c>
      <c r="F332" s="383" t="s">
        <v>22</v>
      </c>
      <c r="G332" s="80">
        <v>1</v>
      </c>
      <c r="H332" s="366">
        <v>684.45</v>
      </c>
    </row>
    <row r="333" spans="1:8" ht="12.75">
      <c r="A333" s="53">
        <v>326</v>
      </c>
      <c r="B333" s="360" t="s">
        <v>1371</v>
      </c>
      <c r="C333" s="360" t="s">
        <v>1552</v>
      </c>
      <c r="D333" s="360" t="s">
        <v>5169</v>
      </c>
      <c r="E333" s="360">
        <v>20129</v>
      </c>
      <c r="F333" s="360" t="s">
        <v>48</v>
      </c>
      <c r="G333" s="80">
        <v>1</v>
      </c>
      <c r="H333" s="387">
        <v>50.18</v>
      </c>
    </row>
    <row r="334" spans="1:8" ht="12.75">
      <c r="A334" s="372">
        <v>327</v>
      </c>
      <c r="B334" s="360" t="s">
        <v>5170</v>
      </c>
      <c r="C334" s="360" t="s">
        <v>209</v>
      </c>
      <c r="D334" s="360" t="s">
        <v>5171</v>
      </c>
      <c r="E334" s="360">
        <v>20090</v>
      </c>
      <c r="F334" s="360" t="s">
        <v>22</v>
      </c>
      <c r="G334" s="80">
        <v>1</v>
      </c>
      <c r="H334" s="387">
        <v>125.45</v>
      </c>
    </row>
    <row r="335" spans="1:8" ht="22.5">
      <c r="A335" s="53">
        <v>328</v>
      </c>
      <c r="B335" s="360" t="s">
        <v>4323</v>
      </c>
      <c r="C335" s="360" t="s">
        <v>1282</v>
      </c>
      <c r="D335" s="360" t="s">
        <v>5172</v>
      </c>
      <c r="E335" s="360">
        <v>20090</v>
      </c>
      <c r="F335" s="360" t="s">
        <v>22</v>
      </c>
      <c r="G335" s="80">
        <v>1</v>
      </c>
      <c r="H335" s="387">
        <v>75.27</v>
      </c>
    </row>
    <row r="336" spans="1:8" ht="12.75">
      <c r="A336" s="372">
        <v>329</v>
      </c>
      <c r="B336" s="360" t="s">
        <v>1152</v>
      </c>
      <c r="C336" s="360" t="s">
        <v>154</v>
      </c>
      <c r="D336" s="360" t="s">
        <v>5173</v>
      </c>
      <c r="E336" s="360">
        <v>20000</v>
      </c>
      <c r="F336" s="360" t="s">
        <v>22</v>
      </c>
      <c r="G336" s="80">
        <v>1</v>
      </c>
      <c r="H336" s="387">
        <v>1533.45</v>
      </c>
    </row>
    <row r="337" spans="1:8" ht="22.5">
      <c r="A337" s="53">
        <v>330</v>
      </c>
      <c r="B337" s="379" t="s">
        <v>5174</v>
      </c>
      <c r="C337" s="379" t="s">
        <v>5175</v>
      </c>
      <c r="D337" s="379" t="s">
        <v>5176</v>
      </c>
      <c r="E337" s="379">
        <v>20000</v>
      </c>
      <c r="F337" s="379" t="s">
        <v>22</v>
      </c>
      <c r="G337" s="80">
        <v>1</v>
      </c>
      <c r="H337" s="387">
        <v>25.09</v>
      </c>
    </row>
    <row r="338" spans="1:8" ht="12.75">
      <c r="A338" s="372">
        <v>331</v>
      </c>
      <c r="B338" s="360" t="s">
        <v>2170</v>
      </c>
      <c r="C338" s="360" t="s">
        <v>5177</v>
      </c>
      <c r="D338" s="360" t="s">
        <v>5178</v>
      </c>
      <c r="E338" s="360">
        <v>20000</v>
      </c>
      <c r="F338" s="360" t="s">
        <v>22</v>
      </c>
      <c r="G338" s="80">
        <v>1</v>
      </c>
      <c r="H338" s="387">
        <v>1588.91</v>
      </c>
    </row>
    <row r="339" spans="1:8" ht="22.5">
      <c r="A339" s="53">
        <v>332</v>
      </c>
      <c r="B339" s="379" t="s">
        <v>3042</v>
      </c>
      <c r="C339" s="379" t="s">
        <v>491</v>
      </c>
      <c r="D339" s="379" t="s">
        <v>5179</v>
      </c>
      <c r="E339" s="379">
        <v>20217</v>
      </c>
      <c r="F339" s="379" t="s">
        <v>89</v>
      </c>
      <c r="G339" s="80">
        <v>1</v>
      </c>
      <c r="H339" s="387">
        <v>61.24</v>
      </c>
    </row>
    <row r="340" spans="1:8" ht="12.75">
      <c r="A340" s="372">
        <v>333</v>
      </c>
      <c r="B340" s="379" t="s">
        <v>5180</v>
      </c>
      <c r="C340" s="379" t="s">
        <v>5181</v>
      </c>
      <c r="D340" s="379" t="s">
        <v>5182</v>
      </c>
      <c r="E340" s="379">
        <v>20290</v>
      </c>
      <c r="F340" s="379" t="s">
        <v>85</v>
      </c>
      <c r="G340" s="80">
        <v>1</v>
      </c>
      <c r="H340" s="387">
        <v>125.45</v>
      </c>
    </row>
    <row r="341" spans="1:8" ht="22.5">
      <c r="A341" s="53">
        <v>334</v>
      </c>
      <c r="B341" s="379" t="s">
        <v>2037</v>
      </c>
      <c r="C341" s="379" t="s">
        <v>5183</v>
      </c>
      <c r="D341" s="379" t="s">
        <v>5184</v>
      </c>
      <c r="E341" s="379">
        <v>20200</v>
      </c>
      <c r="F341" s="379" t="s">
        <v>23</v>
      </c>
      <c r="G341" s="80">
        <v>1</v>
      </c>
      <c r="H341" s="387">
        <v>25.09</v>
      </c>
    </row>
    <row r="342" spans="1:8" ht="12.75">
      <c r="A342" s="372">
        <v>335</v>
      </c>
      <c r="B342" s="379" t="s">
        <v>5185</v>
      </c>
      <c r="C342" s="379" t="s">
        <v>172</v>
      </c>
      <c r="D342" s="379" t="s">
        <v>3942</v>
      </c>
      <c r="E342" s="379">
        <v>20222</v>
      </c>
      <c r="F342" s="379" t="s">
        <v>1455</v>
      </c>
      <c r="G342" s="80">
        <v>1</v>
      </c>
      <c r="H342" s="354">
        <v>200.72</v>
      </c>
    </row>
    <row r="343" spans="1:8" ht="22.5">
      <c r="A343" s="53">
        <v>336</v>
      </c>
      <c r="B343" s="379" t="s">
        <v>5186</v>
      </c>
      <c r="C343" s="379" t="s">
        <v>1183</v>
      </c>
      <c r="D343" s="379" t="s">
        <v>5187</v>
      </c>
      <c r="E343" s="379">
        <v>20200</v>
      </c>
      <c r="F343" s="379" t="s">
        <v>23</v>
      </c>
      <c r="G343" s="80">
        <v>1</v>
      </c>
      <c r="H343" s="180">
        <v>150.54</v>
      </c>
    </row>
    <row r="344" spans="1:8" ht="12.75">
      <c r="A344" s="372">
        <v>337</v>
      </c>
      <c r="B344" s="379" t="s">
        <v>5188</v>
      </c>
      <c r="C344" s="379" t="s">
        <v>3990</v>
      </c>
      <c r="D344" s="379" t="s">
        <v>5189</v>
      </c>
      <c r="E344" s="379">
        <v>20217</v>
      </c>
      <c r="F344" s="379" t="s">
        <v>89</v>
      </c>
      <c r="G344" s="80">
        <v>1</v>
      </c>
      <c r="H344" s="354">
        <v>1905.87</v>
      </c>
    </row>
    <row r="345" spans="1:8" ht="22.5">
      <c r="A345" s="53">
        <v>338</v>
      </c>
      <c r="B345" s="379" t="s">
        <v>514</v>
      </c>
      <c r="C345" s="360" t="s">
        <v>3058</v>
      </c>
      <c r="D345" s="360" t="s">
        <v>5190</v>
      </c>
      <c r="E345" s="360">
        <v>20243</v>
      </c>
      <c r="F345" s="360" t="s">
        <v>1469</v>
      </c>
      <c r="G345" s="80">
        <v>1</v>
      </c>
      <c r="H345" s="180">
        <v>150.54</v>
      </c>
    </row>
    <row r="346" spans="1:8" ht="22.5">
      <c r="A346" s="372">
        <v>339</v>
      </c>
      <c r="B346" s="360" t="s">
        <v>1117</v>
      </c>
      <c r="C346" s="360" t="s">
        <v>844</v>
      </c>
      <c r="D346" s="360" t="s">
        <v>5191</v>
      </c>
      <c r="E346" s="360">
        <v>20200</v>
      </c>
      <c r="F346" s="360" t="s">
        <v>23</v>
      </c>
      <c r="G346" s="80">
        <v>1</v>
      </c>
      <c r="H346" s="354">
        <v>275.99</v>
      </c>
    </row>
    <row r="347" spans="1:8" ht="12.75">
      <c r="A347" s="53">
        <v>340</v>
      </c>
      <c r="B347" s="379" t="s">
        <v>2129</v>
      </c>
      <c r="C347" s="360" t="s">
        <v>176</v>
      </c>
      <c r="D347" s="360" t="s">
        <v>1435</v>
      </c>
      <c r="E347" s="360">
        <v>20230</v>
      </c>
      <c r="F347" s="360" t="s">
        <v>2552</v>
      </c>
      <c r="G347" s="80">
        <v>1</v>
      </c>
      <c r="H347" s="354">
        <v>200.72</v>
      </c>
    </row>
    <row r="348" spans="1:8" ht="12.75">
      <c r="A348" s="372">
        <v>341</v>
      </c>
      <c r="B348" s="360" t="s">
        <v>5192</v>
      </c>
      <c r="C348" s="360" t="s">
        <v>5193</v>
      </c>
      <c r="D348" s="360" t="s">
        <v>5194</v>
      </c>
      <c r="E348" s="360">
        <v>20600</v>
      </c>
      <c r="F348" s="360" t="s">
        <v>23</v>
      </c>
      <c r="G348" s="80">
        <v>1</v>
      </c>
      <c r="H348" s="354">
        <v>200.72</v>
      </c>
    </row>
    <row r="349" spans="1:8" ht="22.5">
      <c r="A349" s="53">
        <v>342</v>
      </c>
      <c r="B349" s="379" t="s">
        <v>5195</v>
      </c>
      <c r="C349" s="379" t="s">
        <v>166</v>
      </c>
      <c r="D349" s="379" t="s">
        <v>5196</v>
      </c>
      <c r="E349" s="379">
        <v>20137</v>
      </c>
      <c r="F349" s="379" t="s">
        <v>80</v>
      </c>
      <c r="G349" s="80">
        <v>1</v>
      </c>
      <c r="H349" s="387">
        <v>75.27</v>
      </c>
    </row>
    <row r="350" spans="1:8" ht="22.5">
      <c r="A350" s="372">
        <v>343</v>
      </c>
      <c r="B350" s="379" t="s">
        <v>3460</v>
      </c>
      <c r="C350" s="379" t="s">
        <v>223</v>
      </c>
      <c r="D350" s="379" t="s">
        <v>5197</v>
      </c>
      <c r="E350" s="379">
        <v>20260</v>
      </c>
      <c r="F350" s="379" t="s">
        <v>76</v>
      </c>
      <c r="G350" s="80">
        <v>1</v>
      </c>
      <c r="H350" s="354">
        <v>100.36</v>
      </c>
    </row>
    <row r="351" spans="1:8" ht="12.75">
      <c r="A351" s="53">
        <v>344</v>
      </c>
      <c r="B351" s="360" t="s">
        <v>4364</v>
      </c>
      <c r="C351" s="360" t="s">
        <v>5198</v>
      </c>
      <c r="D351" s="360" t="s">
        <v>4366</v>
      </c>
      <c r="E351" s="360">
        <v>20200</v>
      </c>
      <c r="F351" s="360" t="s">
        <v>23</v>
      </c>
      <c r="G351" s="80">
        <v>1</v>
      </c>
      <c r="H351" s="387">
        <v>1755.33</v>
      </c>
    </row>
    <row r="352" spans="1:8" ht="12.75">
      <c r="A352" s="372">
        <v>345</v>
      </c>
      <c r="B352" s="379" t="s">
        <v>821</v>
      </c>
      <c r="C352" s="379" t="s">
        <v>685</v>
      </c>
      <c r="D352" s="379" t="s">
        <v>5199</v>
      </c>
      <c r="E352" s="379">
        <v>20224</v>
      </c>
      <c r="F352" s="379" t="s">
        <v>2488</v>
      </c>
      <c r="G352" s="80">
        <v>1</v>
      </c>
      <c r="H352" s="354">
        <v>100.36</v>
      </c>
    </row>
    <row r="353" spans="1:8" ht="22.5">
      <c r="A353" s="53">
        <v>346</v>
      </c>
      <c r="B353" s="360" t="s">
        <v>1127</v>
      </c>
      <c r="C353" s="360" t="s">
        <v>1282</v>
      </c>
      <c r="D353" s="360" t="s">
        <v>5200</v>
      </c>
      <c r="E353" s="360">
        <v>20600</v>
      </c>
      <c r="F353" s="360" t="s">
        <v>23</v>
      </c>
      <c r="G353" s="80">
        <v>1</v>
      </c>
      <c r="H353" s="386">
        <v>175.63</v>
      </c>
    </row>
    <row r="354" spans="1:8" ht="12.75">
      <c r="A354" s="372">
        <v>347</v>
      </c>
      <c r="B354" s="360" t="s">
        <v>5201</v>
      </c>
      <c r="C354" s="360" t="s">
        <v>154</v>
      </c>
      <c r="D354" s="360" t="s">
        <v>5202</v>
      </c>
      <c r="E354" s="360">
        <v>20214</v>
      </c>
      <c r="F354" s="360" t="s">
        <v>5203</v>
      </c>
      <c r="G354" s="80">
        <v>1</v>
      </c>
      <c r="H354" s="180">
        <v>150.54</v>
      </c>
    </row>
    <row r="355" spans="1:8" ht="12.75">
      <c r="A355" s="53">
        <v>348</v>
      </c>
      <c r="B355" s="379" t="s">
        <v>5204</v>
      </c>
      <c r="C355" s="360" t="s">
        <v>1134</v>
      </c>
      <c r="D355" s="360" t="s">
        <v>5205</v>
      </c>
      <c r="E355" s="360">
        <v>13008</v>
      </c>
      <c r="F355" s="360" t="s">
        <v>65</v>
      </c>
      <c r="G355" s="80">
        <v>1</v>
      </c>
      <c r="H355" s="386">
        <v>175.63</v>
      </c>
    </row>
    <row r="356" spans="1:8" ht="22.5">
      <c r="A356" s="372">
        <v>349</v>
      </c>
      <c r="B356" s="379" t="s">
        <v>4097</v>
      </c>
      <c r="C356" s="360" t="s">
        <v>5206</v>
      </c>
      <c r="D356" s="360" t="s">
        <v>4411</v>
      </c>
      <c r="E356" s="360">
        <v>75014</v>
      </c>
      <c r="F356" s="360" t="s">
        <v>91</v>
      </c>
      <c r="G356" s="80">
        <v>1</v>
      </c>
      <c r="H356" s="387">
        <v>125.45</v>
      </c>
    </row>
    <row r="357" spans="1:8" ht="12.75">
      <c r="A357" s="53">
        <v>350</v>
      </c>
      <c r="B357" s="379" t="s">
        <v>5207</v>
      </c>
      <c r="C357" s="379" t="s">
        <v>169</v>
      </c>
      <c r="D357" s="379" t="s">
        <v>5208</v>
      </c>
      <c r="E357" s="379">
        <v>20600</v>
      </c>
      <c r="F357" s="379" t="s">
        <v>23</v>
      </c>
      <c r="G357" s="80">
        <v>1</v>
      </c>
      <c r="H357" s="387">
        <v>75.27</v>
      </c>
    </row>
    <row r="358" spans="1:8" ht="22.5">
      <c r="A358" s="372">
        <v>351</v>
      </c>
      <c r="B358" s="379" t="s">
        <v>4986</v>
      </c>
      <c r="C358" s="379" t="s">
        <v>5209</v>
      </c>
      <c r="D358" s="379" t="s">
        <v>5210</v>
      </c>
      <c r="E358" s="379">
        <v>20167</v>
      </c>
      <c r="F358" s="379" t="s">
        <v>92</v>
      </c>
      <c r="G358" s="80">
        <v>1</v>
      </c>
      <c r="H358" s="387">
        <v>468</v>
      </c>
    </row>
    <row r="359" spans="1:8" ht="12.75">
      <c r="A359" s="53">
        <v>352</v>
      </c>
      <c r="B359" s="379" t="s">
        <v>5211</v>
      </c>
      <c r="C359" s="379" t="s">
        <v>5212</v>
      </c>
      <c r="D359" s="379" t="s">
        <v>5213</v>
      </c>
      <c r="E359" s="379">
        <v>20220</v>
      </c>
      <c r="F359" s="379" t="s">
        <v>1541</v>
      </c>
      <c r="G359" s="80">
        <v>1</v>
      </c>
      <c r="H359" s="387">
        <v>326.17</v>
      </c>
    </row>
    <row r="360" spans="1:8" ht="12.75">
      <c r="A360" s="372">
        <v>353</v>
      </c>
      <c r="B360" s="379" t="s">
        <v>542</v>
      </c>
      <c r="C360" s="379" t="s">
        <v>154</v>
      </c>
      <c r="D360" s="379" t="s">
        <v>4945</v>
      </c>
      <c r="E360" s="379">
        <v>20260</v>
      </c>
      <c r="F360" s="379" t="s">
        <v>76</v>
      </c>
      <c r="G360" s="80">
        <v>1</v>
      </c>
      <c r="H360" s="387">
        <v>1076.92</v>
      </c>
    </row>
    <row r="361" spans="1:8" ht="12.75">
      <c r="A361" s="53">
        <v>354</v>
      </c>
      <c r="B361" s="379" t="s">
        <v>887</v>
      </c>
      <c r="C361" s="379" t="s">
        <v>737</v>
      </c>
      <c r="D361" s="379" t="s">
        <v>5214</v>
      </c>
      <c r="E361" s="379">
        <v>20244</v>
      </c>
      <c r="F361" s="379" t="s">
        <v>282</v>
      </c>
      <c r="G361" s="80">
        <v>1</v>
      </c>
      <c r="H361" s="387">
        <v>585</v>
      </c>
    </row>
    <row r="362" spans="1:8" ht="12.75">
      <c r="A362" s="372">
        <v>355</v>
      </c>
      <c r="B362" s="379" t="s">
        <v>5215</v>
      </c>
      <c r="C362" s="379" t="s">
        <v>5216</v>
      </c>
      <c r="D362" s="379" t="s">
        <v>5217</v>
      </c>
      <c r="E362" s="379">
        <v>20200</v>
      </c>
      <c r="F362" s="379" t="s">
        <v>23</v>
      </c>
      <c r="G362" s="80">
        <v>1</v>
      </c>
      <c r="H362" s="387">
        <v>321.75</v>
      </c>
    </row>
    <row r="363" spans="1:8" ht="12.75">
      <c r="A363" s="53">
        <v>356</v>
      </c>
      <c r="B363" s="520" t="s">
        <v>5218</v>
      </c>
      <c r="C363" s="520" t="s">
        <v>5219</v>
      </c>
      <c r="D363" s="520" t="s">
        <v>5220</v>
      </c>
      <c r="E363" s="520">
        <v>20090</v>
      </c>
      <c r="F363" s="520" t="s">
        <v>22</v>
      </c>
      <c r="G363" s="80">
        <v>1</v>
      </c>
      <c r="H363" s="521">
        <v>365.35</v>
      </c>
    </row>
    <row r="364" spans="1:8" ht="12.75">
      <c r="A364" s="372">
        <v>357</v>
      </c>
      <c r="B364" s="360" t="s">
        <v>487</v>
      </c>
      <c r="C364" s="360" t="s">
        <v>2195</v>
      </c>
      <c r="D364" s="360" t="s">
        <v>5221</v>
      </c>
      <c r="E364" s="360">
        <v>20172</v>
      </c>
      <c r="F364" s="360" t="s">
        <v>1047</v>
      </c>
      <c r="G364" s="80">
        <v>1</v>
      </c>
      <c r="H364" s="390">
        <v>50.18</v>
      </c>
    </row>
    <row r="365" spans="1:8" ht="33.75">
      <c r="A365" s="53">
        <v>358</v>
      </c>
      <c r="B365" s="360" t="s">
        <v>5222</v>
      </c>
      <c r="C365" s="360" t="s">
        <v>885</v>
      </c>
      <c r="D365" s="360" t="s">
        <v>5223</v>
      </c>
      <c r="E365" s="360">
        <v>20000</v>
      </c>
      <c r="F365" s="360" t="s">
        <v>22</v>
      </c>
      <c r="G365" s="80">
        <v>1</v>
      </c>
      <c r="H365" s="390">
        <v>623.63</v>
      </c>
    </row>
    <row r="366" spans="1:8" ht="12.75">
      <c r="A366" s="372">
        <v>359</v>
      </c>
      <c r="B366" s="360" t="s">
        <v>5224</v>
      </c>
      <c r="C366" s="360" t="s">
        <v>176</v>
      </c>
      <c r="D366" s="360" t="s">
        <v>5225</v>
      </c>
      <c r="E366" s="360">
        <v>20000</v>
      </c>
      <c r="F366" s="360" t="s">
        <v>22</v>
      </c>
      <c r="G366" s="80">
        <v>1</v>
      </c>
      <c r="H366" s="416">
        <v>150.54</v>
      </c>
    </row>
    <row r="367" spans="1:8" ht="12.75">
      <c r="A367" s="53">
        <v>360</v>
      </c>
      <c r="B367" s="360" t="s">
        <v>1723</v>
      </c>
      <c r="C367" s="360" t="s">
        <v>166</v>
      </c>
      <c r="D367" s="360" t="s">
        <v>5226</v>
      </c>
      <c r="E367" s="360">
        <v>20090</v>
      </c>
      <c r="F367" s="360" t="s">
        <v>22</v>
      </c>
      <c r="G367" s="80">
        <v>1</v>
      </c>
      <c r="H367" s="390">
        <v>1194.42</v>
      </c>
    </row>
    <row r="368" spans="1:8" ht="22.5">
      <c r="A368" s="372">
        <v>361</v>
      </c>
      <c r="B368" s="360" t="s">
        <v>5227</v>
      </c>
      <c r="C368" s="360" t="s">
        <v>1082</v>
      </c>
      <c r="D368" s="360" t="s">
        <v>5228</v>
      </c>
      <c r="E368" s="360">
        <v>20000</v>
      </c>
      <c r="F368" s="360" t="s">
        <v>22</v>
      </c>
      <c r="G368" s="80">
        <v>1</v>
      </c>
      <c r="H368" s="363">
        <v>275.99</v>
      </c>
    </row>
    <row r="369" spans="1:8" ht="22.5">
      <c r="A369" s="53">
        <v>362</v>
      </c>
      <c r="B369" s="360" t="s">
        <v>5229</v>
      </c>
      <c r="C369" s="360" t="s">
        <v>2423</v>
      </c>
      <c r="D369" s="360" t="s">
        <v>5230</v>
      </c>
      <c r="E369" s="360">
        <v>20118</v>
      </c>
      <c r="F369" s="360" t="s">
        <v>5231</v>
      </c>
      <c r="G369" s="80">
        <v>1</v>
      </c>
      <c r="H369" s="390">
        <v>225.81</v>
      </c>
    </row>
    <row r="370" spans="1:8" ht="12.75">
      <c r="A370" s="372">
        <v>363</v>
      </c>
      <c r="B370" s="360" t="s">
        <v>1728</v>
      </c>
      <c r="C370" s="360" t="s">
        <v>838</v>
      </c>
      <c r="D370" s="360" t="s">
        <v>28</v>
      </c>
      <c r="E370" s="360">
        <v>20167</v>
      </c>
      <c r="F370" s="360" t="s">
        <v>546</v>
      </c>
      <c r="G370" s="80">
        <v>1</v>
      </c>
      <c r="H370" s="390">
        <v>250.9</v>
      </c>
    </row>
    <row r="371" spans="1:8" ht="22.5">
      <c r="A371" s="53">
        <v>364</v>
      </c>
      <c r="B371" s="360" t="s">
        <v>3282</v>
      </c>
      <c r="C371" s="360" t="s">
        <v>3078</v>
      </c>
      <c r="D371" s="360" t="s">
        <v>5232</v>
      </c>
      <c r="E371" s="360">
        <v>20000</v>
      </c>
      <c r="F371" s="360" t="s">
        <v>22</v>
      </c>
      <c r="G371" s="80">
        <v>1</v>
      </c>
      <c r="H371" s="363">
        <v>275.99</v>
      </c>
    </row>
    <row r="372" spans="1:8" ht="12.75">
      <c r="A372" s="372">
        <v>365</v>
      </c>
      <c r="B372" s="360" t="s">
        <v>1936</v>
      </c>
      <c r="C372" s="360" t="s">
        <v>1383</v>
      </c>
      <c r="D372" s="360" t="s">
        <v>5233</v>
      </c>
      <c r="E372" s="360">
        <v>20000</v>
      </c>
      <c r="F372" s="360" t="s">
        <v>22</v>
      </c>
      <c r="G372" s="80">
        <v>1</v>
      </c>
      <c r="H372" s="363">
        <v>100.36</v>
      </c>
    </row>
    <row r="373" spans="1:8" ht="33.75">
      <c r="A373" s="53">
        <v>366</v>
      </c>
      <c r="B373" s="360" t="s">
        <v>5234</v>
      </c>
      <c r="C373" s="360" t="s">
        <v>3579</v>
      </c>
      <c r="D373" s="360" t="s">
        <v>5235</v>
      </c>
      <c r="E373" s="360">
        <v>20000</v>
      </c>
      <c r="F373" s="360" t="s">
        <v>22</v>
      </c>
      <c r="G373" s="80">
        <v>1</v>
      </c>
      <c r="H373" s="363">
        <v>614.7</v>
      </c>
    </row>
    <row r="374" spans="1:8" ht="22.5">
      <c r="A374" s="372">
        <v>367</v>
      </c>
      <c r="B374" s="360" t="s">
        <v>5236</v>
      </c>
      <c r="C374" s="360" t="s">
        <v>959</v>
      </c>
      <c r="D374" s="360" t="s">
        <v>5237</v>
      </c>
      <c r="E374" s="360">
        <v>20090</v>
      </c>
      <c r="F374" s="360" t="s">
        <v>22</v>
      </c>
      <c r="G374" s="80">
        <v>1</v>
      </c>
      <c r="H374" s="416">
        <v>150.54</v>
      </c>
    </row>
    <row r="375" spans="1:8" ht="12.75">
      <c r="A375" s="53">
        <v>368</v>
      </c>
      <c r="B375" s="360" t="s">
        <v>5238</v>
      </c>
      <c r="C375" s="360" t="s">
        <v>1349</v>
      </c>
      <c r="D375" s="360" t="s">
        <v>5239</v>
      </c>
      <c r="E375" s="360">
        <v>20090</v>
      </c>
      <c r="F375" s="360" t="s">
        <v>22</v>
      </c>
      <c r="G375" s="80">
        <v>1</v>
      </c>
      <c r="H375" s="390">
        <v>125.45</v>
      </c>
    </row>
    <row r="376" spans="1:8" ht="22.5">
      <c r="A376" s="372">
        <v>369</v>
      </c>
      <c r="B376" s="360" t="s">
        <v>5240</v>
      </c>
      <c r="C376" s="360" t="s">
        <v>129</v>
      </c>
      <c r="D376" s="360" t="s">
        <v>975</v>
      </c>
      <c r="E376" s="360">
        <v>20167</v>
      </c>
      <c r="F376" s="360" t="s">
        <v>92</v>
      </c>
      <c r="G376" s="80">
        <v>1</v>
      </c>
      <c r="H376" s="390">
        <v>50.18</v>
      </c>
    </row>
    <row r="377" spans="1:8" ht="12.75">
      <c r="A377" s="53">
        <v>370</v>
      </c>
      <c r="B377" s="360" t="s">
        <v>5241</v>
      </c>
      <c r="C377" s="360" t="s">
        <v>129</v>
      </c>
      <c r="D377" s="360" t="s">
        <v>5242</v>
      </c>
      <c r="E377" s="360">
        <v>20000</v>
      </c>
      <c r="F377" s="360" t="s">
        <v>22</v>
      </c>
      <c r="G377" s="80">
        <v>1</v>
      </c>
      <c r="H377" s="390">
        <v>125.45</v>
      </c>
    </row>
    <row r="378" spans="1:8" ht="22.5">
      <c r="A378" s="372">
        <v>371</v>
      </c>
      <c r="B378" s="360" t="s">
        <v>5243</v>
      </c>
      <c r="C378" s="360" t="s">
        <v>1102</v>
      </c>
      <c r="D378" s="360" t="s">
        <v>5244</v>
      </c>
      <c r="E378" s="360">
        <v>21850</v>
      </c>
      <c r="F378" s="360" t="s">
        <v>5245</v>
      </c>
      <c r="G378" s="80">
        <v>1</v>
      </c>
      <c r="H378" s="363">
        <v>204.75</v>
      </c>
    </row>
    <row r="379" spans="1:8" ht="12.75">
      <c r="A379" s="53">
        <v>372</v>
      </c>
      <c r="B379" s="360" t="s">
        <v>3784</v>
      </c>
      <c r="C379" s="360" t="s">
        <v>5246</v>
      </c>
      <c r="D379" s="360" t="s">
        <v>5247</v>
      </c>
      <c r="E379" s="360">
        <v>20132</v>
      </c>
      <c r="F379" s="360" t="s">
        <v>981</v>
      </c>
      <c r="G379" s="80">
        <v>1</v>
      </c>
      <c r="H379" s="390">
        <v>125.45</v>
      </c>
    </row>
    <row r="380" spans="1:8" ht="12.75">
      <c r="A380" s="372">
        <v>373</v>
      </c>
      <c r="B380" s="360" t="s">
        <v>1653</v>
      </c>
      <c r="C380" s="360" t="s">
        <v>5248</v>
      </c>
      <c r="D380" s="360" t="s">
        <v>5249</v>
      </c>
      <c r="E380" s="360">
        <v>20090</v>
      </c>
      <c r="F380" s="360" t="s">
        <v>22</v>
      </c>
      <c r="G380" s="80">
        <v>1</v>
      </c>
      <c r="H380" s="363">
        <v>100.36</v>
      </c>
    </row>
    <row r="381" spans="1:8" ht="22.5">
      <c r="A381" s="53">
        <v>374</v>
      </c>
      <c r="B381" s="360" t="s">
        <v>1745</v>
      </c>
      <c r="C381" s="360" t="s">
        <v>172</v>
      </c>
      <c r="D381" s="360" t="s">
        <v>5250</v>
      </c>
      <c r="E381" s="360">
        <v>20167</v>
      </c>
      <c r="F381" s="360" t="s">
        <v>645</v>
      </c>
      <c r="G381" s="80">
        <v>1</v>
      </c>
      <c r="H381" s="390">
        <v>225.81</v>
      </c>
    </row>
    <row r="382" spans="1:8" ht="22.5">
      <c r="A382" s="372">
        <v>375</v>
      </c>
      <c r="B382" s="360" t="s">
        <v>840</v>
      </c>
      <c r="C382" s="360" t="s">
        <v>844</v>
      </c>
      <c r="D382" s="360" t="s">
        <v>5251</v>
      </c>
      <c r="E382" s="360">
        <v>20000</v>
      </c>
      <c r="F382" s="360" t="s">
        <v>22</v>
      </c>
      <c r="G382" s="80">
        <v>1</v>
      </c>
      <c r="H382" s="390">
        <v>125.45</v>
      </c>
    </row>
    <row r="383" spans="1:8" ht="12.75">
      <c r="A383" s="53">
        <v>376</v>
      </c>
      <c r="B383" s="360" t="s">
        <v>1061</v>
      </c>
      <c r="C383" s="360" t="s">
        <v>5252</v>
      </c>
      <c r="D383" s="360" t="s">
        <v>5253</v>
      </c>
      <c r="E383" s="360">
        <v>20167</v>
      </c>
      <c r="F383" s="360" t="s">
        <v>22</v>
      </c>
      <c r="G383" s="80">
        <v>1</v>
      </c>
      <c r="H383" s="363">
        <v>100.36</v>
      </c>
    </row>
    <row r="384" spans="1:8" ht="22.5">
      <c r="A384" s="372">
        <v>377</v>
      </c>
      <c r="B384" s="360" t="s">
        <v>5254</v>
      </c>
      <c r="C384" s="360" t="s">
        <v>540</v>
      </c>
      <c r="D384" s="360" t="s">
        <v>5255</v>
      </c>
      <c r="E384" s="360">
        <v>20000</v>
      </c>
      <c r="F384" s="360" t="s">
        <v>22</v>
      </c>
      <c r="G384" s="80">
        <v>1</v>
      </c>
      <c r="H384" s="363">
        <v>100.36</v>
      </c>
    </row>
    <row r="385" spans="1:8" ht="22.5">
      <c r="A385" s="53">
        <v>378</v>
      </c>
      <c r="B385" s="360" t="s">
        <v>5256</v>
      </c>
      <c r="C385" s="360" t="s">
        <v>1651</v>
      </c>
      <c r="D385" s="360" t="s">
        <v>5257</v>
      </c>
      <c r="E385" s="360">
        <v>20090</v>
      </c>
      <c r="F385" s="360" t="s">
        <v>22</v>
      </c>
      <c r="G385" s="80">
        <v>1</v>
      </c>
      <c r="H385" s="416">
        <v>150.54</v>
      </c>
    </row>
    <row r="386" spans="1:8" ht="22.5">
      <c r="A386" s="372">
        <v>379</v>
      </c>
      <c r="B386" s="360" t="s">
        <v>3495</v>
      </c>
      <c r="C386" s="360" t="s">
        <v>1137</v>
      </c>
      <c r="D386" s="360" t="s">
        <v>5258</v>
      </c>
      <c r="E386" s="360">
        <v>20000</v>
      </c>
      <c r="F386" s="360" t="s">
        <v>22</v>
      </c>
      <c r="G386" s="80">
        <v>1</v>
      </c>
      <c r="H386" s="390">
        <v>25.09</v>
      </c>
    </row>
    <row r="387" spans="1:8" ht="22.5">
      <c r="A387" s="53">
        <v>380</v>
      </c>
      <c r="B387" s="360" t="s">
        <v>5259</v>
      </c>
      <c r="C387" s="360" t="s">
        <v>2495</v>
      </c>
      <c r="D387" s="360" t="s">
        <v>5260</v>
      </c>
      <c r="E387" s="360">
        <v>78380</v>
      </c>
      <c r="F387" s="360" t="s">
        <v>5261</v>
      </c>
      <c r="G387" s="80">
        <v>1</v>
      </c>
      <c r="H387" s="389">
        <v>175.63</v>
      </c>
    </row>
    <row r="388" spans="1:8" ht="12.75">
      <c r="A388" s="372">
        <v>381</v>
      </c>
      <c r="B388" s="360" t="s">
        <v>1244</v>
      </c>
      <c r="C388" s="360" t="s">
        <v>1282</v>
      </c>
      <c r="D388" s="360" t="s">
        <v>28</v>
      </c>
      <c r="E388" s="360">
        <v>20168</v>
      </c>
      <c r="F388" s="360" t="s">
        <v>5036</v>
      </c>
      <c r="G388" s="80">
        <v>1</v>
      </c>
      <c r="H388" s="389">
        <v>175.63</v>
      </c>
    </row>
    <row r="389" spans="1:8" ht="33.75">
      <c r="A389" s="53">
        <v>382</v>
      </c>
      <c r="B389" s="360" t="s">
        <v>5262</v>
      </c>
      <c r="C389" s="360" t="s">
        <v>988</v>
      </c>
      <c r="D389" s="360" t="s">
        <v>5263</v>
      </c>
      <c r="E389" s="360">
        <v>20000</v>
      </c>
      <c r="F389" s="360" t="s">
        <v>22</v>
      </c>
      <c r="G389" s="80">
        <v>1</v>
      </c>
      <c r="H389" s="363">
        <v>100.36</v>
      </c>
    </row>
    <row r="390" spans="1:8" ht="12.75">
      <c r="A390" s="372">
        <v>383</v>
      </c>
      <c r="B390" s="360" t="s">
        <v>1110</v>
      </c>
      <c r="C390" s="360" t="s">
        <v>176</v>
      </c>
      <c r="D390" s="360" t="s">
        <v>5264</v>
      </c>
      <c r="E390" s="360">
        <v>20000</v>
      </c>
      <c r="F390" s="360" t="s">
        <v>22</v>
      </c>
      <c r="G390" s="80">
        <v>1</v>
      </c>
      <c r="H390" s="390">
        <v>629.75</v>
      </c>
    </row>
    <row r="391" spans="1:8" ht="22.5">
      <c r="A391" s="53">
        <v>384</v>
      </c>
      <c r="B391" s="360" t="s">
        <v>1899</v>
      </c>
      <c r="C391" s="360" t="s">
        <v>4023</v>
      </c>
      <c r="D391" s="360" t="s">
        <v>5265</v>
      </c>
      <c r="E391" s="360">
        <v>20119</v>
      </c>
      <c r="F391" s="360" t="s">
        <v>48</v>
      </c>
      <c r="G391" s="80">
        <v>1</v>
      </c>
      <c r="H391" s="363">
        <v>100.36</v>
      </c>
    </row>
    <row r="392" spans="1:8" ht="22.5">
      <c r="A392" s="372">
        <v>385</v>
      </c>
      <c r="B392" s="360" t="s">
        <v>954</v>
      </c>
      <c r="C392" s="360" t="s">
        <v>737</v>
      </c>
      <c r="D392" s="360" t="s">
        <v>5266</v>
      </c>
      <c r="E392" s="358">
        <v>1640</v>
      </c>
      <c r="F392" s="360" t="s">
        <v>5267</v>
      </c>
      <c r="G392" s="80">
        <v>1</v>
      </c>
      <c r="H392" s="390">
        <v>75.27</v>
      </c>
    </row>
    <row r="393" spans="1:8" ht="12.75">
      <c r="A393" s="53">
        <v>386</v>
      </c>
      <c r="B393" s="525" t="s">
        <v>5268</v>
      </c>
      <c r="C393" s="532" t="s">
        <v>5270</v>
      </c>
      <c r="D393" s="532" t="s">
        <v>5269</v>
      </c>
      <c r="E393" s="533">
        <v>20166</v>
      </c>
      <c r="F393" s="360" t="s">
        <v>532</v>
      </c>
      <c r="G393" s="221">
        <v>1</v>
      </c>
      <c r="H393" s="395">
        <v>405.74</v>
      </c>
    </row>
    <row r="394" spans="1:8" ht="12.75">
      <c r="A394" s="372">
        <v>387</v>
      </c>
      <c r="B394" s="182"/>
      <c r="C394" s="182"/>
      <c r="D394" s="219"/>
      <c r="E394" s="219"/>
      <c r="F394" s="219"/>
      <c r="G394" s="80"/>
      <c r="H394" s="395"/>
    </row>
    <row r="395" spans="1:8" ht="12.75">
      <c r="A395" s="53">
        <v>388</v>
      </c>
      <c r="B395" s="182"/>
      <c r="C395" s="182"/>
      <c r="D395" s="219"/>
      <c r="E395" s="219"/>
      <c r="F395" s="219"/>
      <c r="G395" s="80"/>
      <c r="H395" s="395"/>
    </row>
    <row r="396" spans="1:8" ht="12.75">
      <c r="A396" s="372">
        <v>389</v>
      </c>
      <c r="B396" s="182"/>
      <c r="C396" s="182"/>
      <c r="D396" s="219"/>
      <c r="E396" s="219"/>
      <c r="F396" s="219"/>
      <c r="G396" s="80"/>
      <c r="H396" s="395"/>
    </row>
    <row r="397" spans="1:8" ht="13.5" thickBot="1">
      <c r="A397" s="53">
        <v>390</v>
      </c>
      <c r="B397" s="182"/>
      <c r="C397" s="182"/>
      <c r="D397" s="219"/>
      <c r="E397" s="219"/>
      <c r="F397" s="219"/>
      <c r="G397" s="80"/>
      <c r="H397" s="395"/>
    </row>
    <row r="398" spans="1:8" ht="24.75" customHeight="1" thickBot="1">
      <c r="A398" s="399"/>
      <c r="B398" s="60"/>
      <c r="C398" s="60"/>
      <c r="D398" s="60"/>
      <c r="E398" s="60"/>
      <c r="F398" s="398" t="s">
        <v>40</v>
      </c>
      <c r="G398" s="202">
        <f>SUM(G8:G397)</f>
        <v>386</v>
      </c>
      <c r="H398" s="201">
        <f>SUM(H8:H397)</f>
        <v>128270.75469999987</v>
      </c>
    </row>
    <row r="399" ht="13.5" thickBot="1"/>
    <row r="400" spans="2:8" ht="13.5" customHeight="1" thickBot="1">
      <c r="B400" s="563" t="s">
        <v>41</v>
      </c>
      <c r="C400" s="564"/>
      <c r="D400" s="564"/>
      <c r="E400" s="564"/>
      <c r="F400" s="565"/>
      <c r="G400" s="41"/>
      <c r="H400" s="16"/>
    </row>
    <row r="401" spans="7:8" ht="13.5" thickBot="1">
      <c r="G401" s="4"/>
      <c r="H401" s="5"/>
    </row>
    <row r="402" spans="1:8" ht="13.5" thickBot="1">
      <c r="A402" s="94" t="s">
        <v>14</v>
      </c>
      <c r="B402" s="95" t="s">
        <v>15</v>
      </c>
      <c r="C402" s="349"/>
      <c r="D402" s="95" t="s">
        <v>16</v>
      </c>
      <c r="E402" s="95" t="s">
        <v>20</v>
      </c>
      <c r="F402" s="97" t="s">
        <v>21</v>
      </c>
      <c r="G402" s="98" t="s">
        <v>42</v>
      </c>
      <c r="H402" s="96" t="s">
        <v>17</v>
      </c>
    </row>
    <row r="403" spans="1:8" ht="22.5">
      <c r="A403" s="2">
        <v>1</v>
      </c>
      <c r="B403" s="185" t="s">
        <v>318</v>
      </c>
      <c r="C403" s="350"/>
      <c r="D403" s="186" t="s">
        <v>28</v>
      </c>
      <c r="E403" s="187">
        <v>20140</v>
      </c>
      <c r="F403" s="186" t="s">
        <v>319</v>
      </c>
      <c r="G403" s="93">
        <v>1</v>
      </c>
      <c r="H403" s="110">
        <v>245.91</v>
      </c>
    </row>
    <row r="404" spans="1:8" ht="22.5">
      <c r="A404" s="3">
        <v>2</v>
      </c>
      <c r="B404" s="185" t="s">
        <v>320</v>
      </c>
      <c r="C404" s="350"/>
      <c r="D404" s="186" t="s">
        <v>321</v>
      </c>
      <c r="E404" s="187">
        <v>20240</v>
      </c>
      <c r="F404" s="186" t="s">
        <v>86</v>
      </c>
      <c r="G404" s="56">
        <v>1</v>
      </c>
      <c r="H404" s="110">
        <v>2768.69</v>
      </c>
    </row>
    <row r="405" spans="1:8" ht="33.75">
      <c r="A405" s="2">
        <v>3</v>
      </c>
      <c r="B405" s="182" t="s">
        <v>322</v>
      </c>
      <c r="C405" s="351"/>
      <c r="D405" s="186" t="s">
        <v>68</v>
      </c>
      <c r="E405" s="187">
        <v>20230</v>
      </c>
      <c r="F405" s="186" t="s">
        <v>323</v>
      </c>
      <c r="G405" s="56">
        <v>1</v>
      </c>
      <c r="H405" s="213">
        <v>14079.05</v>
      </c>
    </row>
    <row r="406" spans="1:8" ht="33.75">
      <c r="A406" s="3">
        <v>4</v>
      </c>
      <c r="B406" s="185" t="s">
        <v>324</v>
      </c>
      <c r="C406" s="350"/>
      <c r="D406" s="186" t="s">
        <v>94</v>
      </c>
      <c r="E406" s="187">
        <v>20200</v>
      </c>
      <c r="F406" s="186" t="s">
        <v>23</v>
      </c>
      <c r="G406" s="56">
        <v>1</v>
      </c>
      <c r="H406" s="218">
        <v>7574.82</v>
      </c>
    </row>
    <row r="407" spans="1:8" ht="22.5">
      <c r="A407" s="2">
        <v>5</v>
      </c>
      <c r="B407" s="182" t="s">
        <v>326</v>
      </c>
      <c r="C407" s="351"/>
      <c r="D407" s="186" t="s">
        <v>327</v>
      </c>
      <c r="E407" s="187">
        <v>20137</v>
      </c>
      <c r="F407" s="186" t="s">
        <v>80</v>
      </c>
      <c r="G407" s="56">
        <v>1</v>
      </c>
      <c r="H407" s="79">
        <v>125.45</v>
      </c>
    </row>
    <row r="408" spans="1:8" ht="22.5">
      <c r="A408" s="3">
        <v>6</v>
      </c>
      <c r="B408" s="182" t="s">
        <v>328</v>
      </c>
      <c r="C408" s="351"/>
      <c r="D408" s="186" t="s">
        <v>329</v>
      </c>
      <c r="E408" s="187">
        <v>20000</v>
      </c>
      <c r="F408" s="186" t="s">
        <v>22</v>
      </c>
      <c r="G408" s="56">
        <v>1</v>
      </c>
      <c r="H408" s="79">
        <v>8139.21</v>
      </c>
    </row>
    <row r="409" spans="1:8" ht="22.5">
      <c r="A409" s="2">
        <v>7</v>
      </c>
      <c r="B409" s="219" t="s">
        <v>330</v>
      </c>
      <c r="C409" s="351"/>
      <c r="D409" s="220" t="s">
        <v>331</v>
      </c>
      <c r="E409" s="221">
        <v>20167</v>
      </c>
      <c r="F409" s="220" t="s">
        <v>92</v>
      </c>
      <c r="G409" s="56">
        <v>1</v>
      </c>
      <c r="H409" s="54">
        <v>8354.78</v>
      </c>
    </row>
    <row r="410" spans="1:8" ht="22.5">
      <c r="A410" s="3">
        <v>8</v>
      </c>
      <c r="B410" s="182" t="s">
        <v>332</v>
      </c>
      <c r="C410" s="351"/>
      <c r="D410" s="186" t="s">
        <v>109</v>
      </c>
      <c r="E410" s="187">
        <v>20213</v>
      </c>
      <c r="F410" s="186" t="s">
        <v>110</v>
      </c>
      <c r="G410" s="56">
        <v>1</v>
      </c>
      <c r="H410" s="54">
        <v>4689.18</v>
      </c>
    </row>
    <row r="411" spans="1:8" ht="22.5">
      <c r="A411" s="2">
        <v>9</v>
      </c>
      <c r="B411" s="379" t="s">
        <v>1233</v>
      </c>
      <c r="C411" s="219" t="s">
        <v>1298</v>
      </c>
      <c r="D411" s="360" t="s">
        <v>1165</v>
      </c>
      <c r="E411" s="360">
        <v>20000</v>
      </c>
      <c r="F411" s="360" t="s">
        <v>22</v>
      </c>
      <c r="G411" s="80">
        <v>1</v>
      </c>
      <c r="H411" s="365">
        <v>1132.24</v>
      </c>
    </row>
    <row r="412" spans="1:8" ht="12.75">
      <c r="A412" s="3">
        <v>10</v>
      </c>
      <c r="B412" s="377" t="s">
        <v>1186</v>
      </c>
      <c r="C412" s="352"/>
      <c r="D412" s="377" t="s">
        <v>1187</v>
      </c>
      <c r="E412" s="377">
        <v>20140</v>
      </c>
      <c r="F412" s="377" t="s">
        <v>319</v>
      </c>
      <c r="G412" s="80">
        <v>1</v>
      </c>
      <c r="H412" s="13">
        <v>8096.12</v>
      </c>
    </row>
    <row r="413" spans="1:8" ht="24">
      <c r="A413" s="2">
        <v>11</v>
      </c>
      <c r="B413" s="367" t="s">
        <v>1188</v>
      </c>
      <c r="C413" s="182" t="s">
        <v>1197</v>
      </c>
      <c r="D413" s="367" t="s">
        <v>1191</v>
      </c>
      <c r="E413" s="367">
        <v>20136</v>
      </c>
      <c r="F413" s="367" t="s">
        <v>1192</v>
      </c>
      <c r="G413" s="80">
        <v>1</v>
      </c>
      <c r="H413" s="356">
        <v>438.75</v>
      </c>
    </row>
    <row r="414" spans="1:8" ht="24">
      <c r="A414" s="3">
        <v>12</v>
      </c>
      <c r="B414" s="367" t="s">
        <v>1189</v>
      </c>
      <c r="C414" s="182" t="s">
        <v>1197</v>
      </c>
      <c r="D414" s="367" t="s">
        <v>28</v>
      </c>
      <c r="E414" s="367">
        <v>20111</v>
      </c>
      <c r="F414" s="367" t="s">
        <v>1194</v>
      </c>
      <c r="G414" s="80">
        <v>1</v>
      </c>
      <c r="H414" s="356">
        <v>853.06</v>
      </c>
    </row>
    <row r="415" spans="1:8" ht="24">
      <c r="A415" s="2">
        <v>13</v>
      </c>
      <c r="B415" s="367" t="s">
        <v>1190</v>
      </c>
      <c r="C415" s="351"/>
      <c r="D415" s="367" t="s">
        <v>1195</v>
      </c>
      <c r="E415" s="367">
        <v>20117</v>
      </c>
      <c r="F415" s="367" t="s">
        <v>56</v>
      </c>
      <c r="G415" s="80">
        <v>1</v>
      </c>
      <c r="H415" s="356">
        <v>5824.94</v>
      </c>
    </row>
    <row r="416" spans="1:8" ht="22.5">
      <c r="A416" s="3">
        <v>14</v>
      </c>
      <c r="B416" s="379" t="s">
        <v>1202</v>
      </c>
      <c r="C416" s="379" t="s">
        <v>1203</v>
      </c>
      <c r="D416" s="379" t="s">
        <v>1204</v>
      </c>
      <c r="E416" s="379">
        <v>20000</v>
      </c>
      <c r="F416" s="379" t="s">
        <v>22</v>
      </c>
      <c r="G416" s="80">
        <v>1</v>
      </c>
      <c r="H416" s="363">
        <v>1177.44</v>
      </c>
    </row>
    <row r="417" spans="1:8" ht="22.5">
      <c r="A417" s="2">
        <v>15</v>
      </c>
      <c r="B417" s="360" t="s">
        <v>1233</v>
      </c>
      <c r="C417" s="219" t="s">
        <v>1298</v>
      </c>
      <c r="D417" s="360" t="s">
        <v>1234</v>
      </c>
      <c r="E417" s="360">
        <v>20000</v>
      </c>
      <c r="F417" s="360" t="s">
        <v>22</v>
      </c>
      <c r="G417" s="80">
        <v>1</v>
      </c>
      <c r="H417" s="363">
        <v>578.57</v>
      </c>
    </row>
    <row r="418" spans="1:8" ht="22.5">
      <c r="A418" s="3">
        <v>16</v>
      </c>
      <c r="B418" s="360" t="s">
        <v>1233</v>
      </c>
      <c r="C418" s="219" t="s">
        <v>1298</v>
      </c>
      <c r="D418" s="360" t="s">
        <v>1234</v>
      </c>
      <c r="E418" s="360">
        <v>20000</v>
      </c>
      <c r="F418" s="360" t="s">
        <v>22</v>
      </c>
      <c r="G418" s="80">
        <v>1</v>
      </c>
      <c r="H418" s="389">
        <v>175.63</v>
      </c>
    </row>
    <row r="419" spans="1:8" ht="22.5">
      <c r="A419" s="2">
        <v>17</v>
      </c>
      <c r="B419" s="360" t="s">
        <v>5112</v>
      </c>
      <c r="C419" s="360" t="s">
        <v>5113</v>
      </c>
      <c r="D419" s="360" t="s">
        <v>4054</v>
      </c>
      <c r="E419" s="360">
        <v>20200</v>
      </c>
      <c r="F419" s="360" t="s">
        <v>23</v>
      </c>
      <c r="G419" s="80">
        <v>1</v>
      </c>
      <c r="H419" s="416">
        <v>994.5</v>
      </c>
    </row>
    <row r="420" spans="1:8" ht="22.5">
      <c r="A420" s="3">
        <v>18</v>
      </c>
      <c r="B420" s="360" t="s">
        <v>5156</v>
      </c>
      <c r="C420" s="360" t="s">
        <v>5157</v>
      </c>
      <c r="D420" s="360" t="s">
        <v>5158</v>
      </c>
      <c r="E420" s="360">
        <v>57050</v>
      </c>
      <c r="F420" s="360" t="s">
        <v>5159</v>
      </c>
      <c r="G420" s="80">
        <v>1</v>
      </c>
      <c r="H420" s="390">
        <v>2918.37</v>
      </c>
    </row>
    <row r="421" spans="1:8" ht="22.5">
      <c r="A421" s="3">
        <v>20</v>
      </c>
      <c r="B421" s="360" t="s">
        <v>1188</v>
      </c>
      <c r="C421" s="350"/>
      <c r="D421" s="360" t="s">
        <v>4918</v>
      </c>
      <c r="E421" s="360">
        <v>20136</v>
      </c>
      <c r="F421" s="360" t="s">
        <v>1192</v>
      </c>
      <c r="G421" s="80">
        <v>1</v>
      </c>
      <c r="H421" s="365">
        <v>1405.2</v>
      </c>
    </row>
    <row r="422" spans="1:8" ht="12.75">
      <c r="A422" s="2">
        <v>21</v>
      </c>
      <c r="B422" s="383" t="s">
        <v>5152</v>
      </c>
      <c r="C422" s="350"/>
      <c r="D422" s="360" t="s">
        <v>4918</v>
      </c>
      <c r="E422" s="360">
        <v>20260</v>
      </c>
      <c r="F422" s="360" t="s">
        <v>76</v>
      </c>
      <c r="G422" s="80">
        <v>1</v>
      </c>
      <c r="H422" s="365">
        <v>468</v>
      </c>
    </row>
    <row r="423" spans="1:8" ht="22.5">
      <c r="A423" s="3">
        <v>22</v>
      </c>
      <c r="B423" s="383" t="s">
        <v>5164</v>
      </c>
      <c r="C423" s="350"/>
      <c r="D423" s="360" t="s">
        <v>5165</v>
      </c>
      <c r="E423" s="360">
        <v>20137</v>
      </c>
      <c r="F423" s="360" t="s">
        <v>80</v>
      </c>
      <c r="G423" s="80">
        <v>1</v>
      </c>
      <c r="H423" s="365">
        <v>77.17</v>
      </c>
    </row>
    <row r="424" spans="1:8" ht="22.5">
      <c r="A424" s="2">
        <v>23</v>
      </c>
      <c r="B424" s="379" t="s">
        <v>5160</v>
      </c>
      <c r="C424" s="360" t="s">
        <v>5161</v>
      </c>
      <c r="D424" s="360" t="s">
        <v>5162</v>
      </c>
      <c r="E424" s="360">
        <v>20000</v>
      </c>
      <c r="F424" s="360" t="s">
        <v>22</v>
      </c>
      <c r="G424" s="80">
        <v>1</v>
      </c>
      <c r="H424" s="387">
        <v>501.8</v>
      </c>
    </row>
    <row r="425" spans="1:8" ht="22.5">
      <c r="A425" s="3">
        <v>24</v>
      </c>
      <c r="B425" s="379" t="s">
        <v>5160</v>
      </c>
      <c r="C425" s="360" t="s">
        <v>5163</v>
      </c>
      <c r="D425" s="360" t="s">
        <v>5162</v>
      </c>
      <c r="E425" s="360">
        <v>20000</v>
      </c>
      <c r="F425" s="360" t="s">
        <v>22</v>
      </c>
      <c r="G425" s="80">
        <v>1</v>
      </c>
      <c r="H425" s="528">
        <v>878.15</v>
      </c>
    </row>
    <row r="426" spans="1:8" ht="22.5">
      <c r="A426" s="2">
        <v>25</v>
      </c>
      <c r="B426" s="379" t="s">
        <v>5112</v>
      </c>
      <c r="C426" s="379" t="s">
        <v>5113</v>
      </c>
      <c r="D426" s="379" t="s">
        <v>4054</v>
      </c>
      <c r="E426" s="379">
        <v>20200</v>
      </c>
      <c r="F426" s="379" t="s">
        <v>23</v>
      </c>
      <c r="G426" s="115">
        <v>1</v>
      </c>
      <c r="H426" s="387">
        <v>900.9</v>
      </c>
    </row>
    <row r="427" spans="1:8" ht="12.75">
      <c r="A427" s="3">
        <v>26</v>
      </c>
      <c r="B427" s="106"/>
      <c r="C427" s="352"/>
      <c r="D427" s="117"/>
      <c r="E427" s="118"/>
      <c r="F427" s="381"/>
      <c r="G427" s="80"/>
      <c r="H427" s="54"/>
    </row>
    <row r="428" spans="1:8" ht="12.75">
      <c r="A428" s="2">
        <v>27</v>
      </c>
      <c r="B428" s="106"/>
      <c r="C428" s="352"/>
      <c r="D428" s="117"/>
      <c r="E428" s="118"/>
      <c r="F428" s="381"/>
      <c r="G428" s="80"/>
      <c r="H428" s="54"/>
    </row>
    <row r="429" spans="1:8" ht="13.5" thickBot="1">
      <c r="A429" s="3">
        <v>28</v>
      </c>
      <c r="B429" s="106"/>
      <c r="C429" s="352"/>
      <c r="D429" s="117"/>
      <c r="E429" s="118"/>
      <c r="F429" s="381"/>
      <c r="G429" s="80"/>
      <c r="H429" s="54"/>
    </row>
    <row r="430" spans="6:8" ht="21.75" customHeight="1" thickBot="1">
      <c r="F430" s="397" t="s">
        <v>40</v>
      </c>
      <c r="G430" s="204">
        <f>SUM(G403:G429)</f>
        <v>24</v>
      </c>
      <c r="H430" s="203">
        <f>SUM(H403:H429)</f>
        <v>72397.92999999998</v>
      </c>
    </row>
    <row r="431" spans="6:8" ht="18" customHeight="1" thickBot="1">
      <c r="F431" s="4"/>
      <c r="G431" s="91"/>
      <c r="H431" s="71"/>
    </row>
    <row r="432" spans="6:8" ht="13.5" thickBot="1">
      <c r="F432" s="425" t="s">
        <v>1658</v>
      </c>
      <c r="G432" s="513"/>
      <c r="H432" s="410">
        <f>H430+H398</f>
        <v>200668.68469999987</v>
      </c>
    </row>
    <row r="433" spans="6:8" ht="12.75">
      <c r="F433" s="4"/>
      <c r="G433" s="92"/>
      <c r="H433" s="4"/>
    </row>
  </sheetData>
  <sheetProtection/>
  <mergeCells count="3">
    <mergeCell ref="B3:F3"/>
    <mergeCell ref="B5:F5"/>
    <mergeCell ref="B400:F400"/>
  </mergeCells>
  <printOptions/>
  <pageMargins left="0.35433070866141736" right="0.4330708661417323" top="0.31496062992125984" bottom="0.6692913385826772" header="0.15748031496062992" footer="0.5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1">
      <pane ySplit="6" topLeftCell="A198" activePane="bottomLeft" state="frozen"/>
      <selection pane="topLeft" activeCell="A1" sqref="A1"/>
      <selection pane="bottomLeft" activeCell="O213" sqref="O213"/>
    </sheetView>
  </sheetViews>
  <sheetFormatPr defaultColWidth="11.421875" defaultRowHeight="12.75"/>
  <cols>
    <col min="1" max="1" width="4.00390625" style="0" customWidth="1"/>
    <col min="2" max="2" width="22.00390625" style="0" customWidth="1"/>
    <col min="3" max="3" width="14.7109375" style="0" customWidth="1"/>
    <col min="4" max="4" width="16.421875" style="0" customWidth="1"/>
    <col min="5" max="5" width="6.7109375" style="0" bestFit="1" customWidth="1"/>
    <col min="6" max="6" width="15.00390625" style="0" customWidth="1"/>
    <col min="7" max="7" width="6.28125" style="0" customWidth="1"/>
    <col min="8" max="8" width="14.421875" style="0" customWidth="1"/>
    <col min="9" max="9" width="9.28125" style="0" customWidth="1"/>
  </cols>
  <sheetData>
    <row r="1" spans="1:6" ht="12.75">
      <c r="A1" s="5"/>
      <c r="B1" s="5"/>
      <c r="C1" s="5"/>
      <c r="D1" s="5"/>
      <c r="E1" s="5"/>
      <c r="F1" s="5"/>
    </row>
    <row r="2" spans="2:8" ht="13.5" thickBot="1">
      <c r="B2" s="1"/>
      <c r="C2" s="1"/>
      <c r="D2" s="1"/>
      <c r="E2" s="1"/>
      <c r="F2" s="1"/>
      <c r="H2" s="104"/>
    </row>
    <row r="3" spans="2:8" ht="21" customHeight="1" thickBot="1">
      <c r="B3" s="563" t="s">
        <v>455</v>
      </c>
      <c r="C3" s="564"/>
      <c r="D3" s="564"/>
      <c r="E3" s="564"/>
      <c r="F3" s="565"/>
      <c r="H3" s="104"/>
    </row>
    <row r="4" spans="2:8" ht="13.5" thickBot="1">
      <c r="B4" s="571" t="s">
        <v>456</v>
      </c>
      <c r="C4" s="572"/>
      <c r="D4" s="572"/>
      <c r="E4" s="572"/>
      <c r="F4" s="573"/>
      <c r="H4" s="104"/>
    </row>
    <row r="5" ht="13.5" thickBot="1">
      <c r="H5" s="5"/>
    </row>
    <row r="6" spans="1:8" ht="13.5" thickBot="1">
      <c r="A6" s="6" t="s">
        <v>14</v>
      </c>
      <c r="B6" s="6" t="s">
        <v>15</v>
      </c>
      <c r="C6" s="85" t="s">
        <v>1659</v>
      </c>
      <c r="D6" s="6" t="s">
        <v>16</v>
      </c>
      <c r="E6" s="6" t="s">
        <v>20</v>
      </c>
      <c r="F6" s="6" t="s">
        <v>21</v>
      </c>
      <c r="G6" s="86" t="s">
        <v>42</v>
      </c>
      <c r="H6" s="19" t="s">
        <v>17</v>
      </c>
    </row>
    <row r="7" spans="1:8" ht="22.5">
      <c r="A7" s="83">
        <v>1</v>
      </c>
      <c r="B7" s="360" t="s">
        <v>1660</v>
      </c>
      <c r="C7" s="360" t="s">
        <v>1661</v>
      </c>
      <c r="D7" s="360" t="s">
        <v>1662</v>
      </c>
      <c r="E7" s="360">
        <v>20111</v>
      </c>
      <c r="F7" s="360" t="s">
        <v>78</v>
      </c>
      <c r="G7" s="89">
        <v>1</v>
      </c>
      <c r="H7" s="411">
        <v>996.72</v>
      </c>
    </row>
    <row r="8" spans="1:8" ht="22.5">
      <c r="A8" s="46">
        <v>2</v>
      </c>
      <c r="B8" s="360" t="s">
        <v>1663</v>
      </c>
      <c r="C8" s="360" t="s">
        <v>1664</v>
      </c>
      <c r="D8" s="360" t="s">
        <v>1665</v>
      </c>
      <c r="E8" s="360">
        <v>20167</v>
      </c>
      <c r="F8" s="360" t="s">
        <v>79</v>
      </c>
      <c r="G8" s="89">
        <v>1</v>
      </c>
      <c r="H8" s="411">
        <v>89.35</v>
      </c>
    </row>
    <row r="9" spans="1:8" ht="22.5">
      <c r="A9" s="83">
        <v>3</v>
      </c>
      <c r="B9" s="360" t="s">
        <v>1666</v>
      </c>
      <c r="C9" s="360" t="s">
        <v>1105</v>
      </c>
      <c r="D9" s="360" t="s">
        <v>1667</v>
      </c>
      <c r="E9" s="360">
        <v>20113</v>
      </c>
      <c r="F9" s="360" t="s">
        <v>1668</v>
      </c>
      <c r="G9" s="89">
        <v>1</v>
      </c>
      <c r="H9" s="411">
        <v>216.99</v>
      </c>
    </row>
    <row r="10" spans="1:8" ht="12.75">
      <c r="A10" s="46">
        <v>4</v>
      </c>
      <c r="B10" s="360" t="s">
        <v>1669</v>
      </c>
      <c r="C10" s="360" t="s">
        <v>1670</v>
      </c>
      <c r="D10" s="360" t="s">
        <v>1245</v>
      </c>
      <c r="E10" s="360">
        <v>20100</v>
      </c>
      <c r="F10" s="360" t="s">
        <v>1075</v>
      </c>
      <c r="G10" s="89">
        <v>1</v>
      </c>
      <c r="H10" s="411">
        <v>229.75</v>
      </c>
    </row>
    <row r="11" spans="1:8" ht="12.75">
      <c r="A11" s="83">
        <v>5</v>
      </c>
      <c r="B11" s="360" t="s">
        <v>1671</v>
      </c>
      <c r="C11" s="360" t="s">
        <v>1651</v>
      </c>
      <c r="D11" s="360" t="s">
        <v>1672</v>
      </c>
      <c r="E11" s="360">
        <v>20100</v>
      </c>
      <c r="F11" s="360" t="s">
        <v>1075</v>
      </c>
      <c r="G11" s="89">
        <v>1</v>
      </c>
      <c r="H11" s="411">
        <v>285.02</v>
      </c>
    </row>
    <row r="12" spans="1:8" ht="22.5">
      <c r="A12" s="46">
        <v>6</v>
      </c>
      <c r="B12" s="360" t="s">
        <v>763</v>
      </c>
      <c r="C12" s="360" t="s">
        <v>1673</v>
      </c>
      <c r="D12" s="360" t="s">
        <v>1674</v>
      </c>
      <c r="E12" s="360">
        <v>20166</v>
      </c>
      <c r="F12" s="360" t="s">
        <v>842</v>
      </c>
      <c r="G12" s="89">
        <v>1</v>
      </c>
      <c r="H12" s="411">
        <v>222.49</v>
      </c>
    </row>
    <row r="13" spans="1:8" ht="22.5">
      <c r="A13" s="83">
        <v>7</v>
      </c>
      <c r="B13" s="360" t="s">
        <v>1675</v>
      </c>
      <c r="C13" s="360" t="s">
        <v>1082</v>
      </c>
      <c r="D13" s="360" t="s">
        <v>1676</v>
      </c>
      <c r="E13" s="360">
        <v>20090</v>
      </c>
      <c r="F13" s="360" t="s">
        <v>22</v>
      </c>
      <c r="G13" s="89">
        <v>1</v>
      </c>
      <c r="H13" s="411">
        <v>61.95</v>
      </c>
    </row>
    <row r="14" spans="1:8" ht="22.5">
      <c r="A14" s="46">
        <v>8</v>
      </c>
      <c r="B14" s="360" t="s">
        <v>1677</v>
      </c>
      <c r="C14" s="360" t="s">
        <v>166</v>
      </c>
      <c r="D14" s="360" t="s">
        <v>1678</v>
      </c>
      <c r="E14" s="360">
        <v>20090</v>
      </c>
      <c r="F14" s="360" t="s">
        <v>22</v>
      </c>
      <c r="G14" s="89">
        <v>1</v>
      </c>
      <c r="H14" s="411">
        <v>123.54</v>
      </c>
    </row>
    <row r="15" spans="1:8" ht="22.5">
      <c r="A15" s="83">
        <v>9</v>
      </c>
      <c r="B15" s="373" t="s">
        <v>821</v>
      </c>
      <c r="C15" s="373" t="s">
        <v>211</v>
      </c>
      <c r="D15" s="373" t="s">
        <v>1679</v>
      </c>
      <c r="E15" s="373">
        <v>20090</v>
      </c>
      <c r="F15" s="373" t="s">
        <v>22</v>
      </c>
      <c r="G15" s="89">
        <v>1</v>
      </c>
      <c r="H15" s="364">
        <v>61.83</v>
      </c>
    </row>
    <row r="16" spans="1:8" ht="22.5">
      <c r="A16" s="46">
        <v>10</v>
      </c>
      <c r="B16" s="360" t="s">
        <v>574</v>
      </c>
      <c r="C16" s="360" t="s">
        <v>1680</v>
      </c>
      <c r="D16" s="360" t="s">
        <v>1681</v>
      </c>
      <c r="E16" s="360">
        <v>20090</v>
      </c>
      <c r="F16" s="360" t="s">
        <v>22</v>
      </c>
      <c r="G16" s="89">
        <v>1</v>
      </c>
      <c r="H16" s="411">
        <v>61.59</v>
      </c>
    </row>
    <row r="17" spans="1:8" ht="22.5">
      <c r="A17" s="83">
        <v>11</v>
      </c>
      <c r="B17" s="360" t="s">
        <v>1682</v>
      </c>
      <c r="C17" s="360" t="s">
        <v>844</v>
      </c>
      <c r="D17" s="360" t="s">
        <v>1683</v>
      </c>
      <c r="E17" s="360">
        <v>20090</v>
      </c>
      <c r="F17" s="360" t="s">
        <v>22</v>
      </c>
      <c r="G17" s="89">
        <v>1</v>
      </c>
      <c r="H17" s="411">
        <v>66.51</v>
      </c>
    </row>
    <row r="18" spans="1:8" ht="22.5">
      <c r="A18" s="46">
        <v>12</v>
      </c>
      <c r="B18" s="360" t="s">
        <v>1684</v>
      </c>
      <c r="C18" s="360" t="s">
        <v>844</v>
      </c>
      <c r="D18" s="360" t="s">
        <v>1685</v>
      </c>
      <c r="E18" s="360">
        <v>92200</v>
      </c>
      <c r="F18" s="360" t="s">
        <v>1686</v>
      </c>
      <c r="G18" s="89">
        <v>1</v>
      </c>
      <c r="H18" s="364">
        <v>37.71</v>
      </c>
    </row>
    <row r="19" spans="1:8" ht="12.75">
      <c r="A19" s="83">
        <v>13</v>
      </c>
      <c r="B19" s="360" t="s">
        <v>1687</v>
      </c>
      <c r="C19" s="360" t="s">
        <v>1688</v>
      </c>
      <c r="D19" s="360" t="s">
        <v>1689</v>
      </c>
      <c r="E19" s="360">
        <v>20129</v>
      </c>
      <c r="F19" s="360" t="s">
        <v>48</v>
      </c>
      <c r="G19" s="89">
        <v>1</v>
      </c>
      <c r="H19" s="364">
        <v>355.4</v>
      </c>
    </row>
    <row r="20" spans="1:8" ht="12.75">
      <c r="A20" s="46">
        <v>14</v>
      </c>
      <c r="B20" s="360" t="s">
        <v>1690</v>
      </c>
      <c r="C20" s="360" t="s">
        <v>1291</v>
      </c>
      <c r="D20" s="360" t="s">
        <v>28</v>
      </c>
      <c r="E20" s="360">
        <v>20133</v>
      </c>
      <c r="F20" s="360" t="s">
        <v>152</v>
      </c>
      <c r="G20" s="89">
        <v>1</v>
      </c>
      <c r="H20" s="364">
        <v>40.75</v>
      </c>
    </row>
    <row r="21" spans="1:8" ht="12.75">
      <c r="A21" s="83">
        <v>15</v>
      </c>
      <c r="B21" s="360" t="s">
        <v>1691</v>
      </c>
      <c r="C21" s="360" t="s">
        <v>1618</v>
      </c>
      <c r="D21" s="360" t="s">
        <v>28</v>
      </c>
      <c r="E21" s="360">
        <v>20250</v>
      </c>
      <c r="F21" s="360" t="s">
        <v>1692</v>
      </c>
      <c r="G21" s="192">
        <v>1</v>
      </c>
      <c r="H21" s="411">
        <v>88.76</v>
      </c>
    </row>
    <row r="22" spans="1:8" ht="33.75">
      <c r="A22" s="46">
        <v>16</v>
      </c>
      <c r="B22" s="360" t="s">
        <v>1693</v>
      </c>
      <c r="C22" s="360" t="s">
        <v>211</v>
      </c>
      <c r="D22" s="360" t="s">
        <v>1926</v>
      </c>
      <c r="E22" s="360">
        <v>20000</v>
      </c>
      <c r="F22" s="360" t="s">
        <v>22</v>
      </c>
      <c r="G22" s="192">
        <v>1</v>
      </c>
      <c r="H22" s="411">
        <v>138.06</v>
      </c>
    </row>
    <row r="23" spans="1:8" ht="22.5">
      <c r="A23" s="83">
        <v>17</v>
      </c>
      <c r="B23" s="360" t="s">
        <v>1697</v>
      </c>
      <c r="C23" s="360" t="s">
        <v>179</v>
      </c>
      <c r="D23" s="360" t="s">
        <v>1698</v>
      </c>
      <c r="E23" s="360">
        <v>20090</v>
      </c>
      <c r="F23" s="360" t="s">
        <v>22</v>
      </c>
      <c r="G23" s="192">
        <v>1</v>
      </c>
      <c r="H23" s="411">
        <v>139.35</v>
      </c>
    </row>
    <row r="24" spans="1:8" ht="12.75">
      <c r="A24" s="46">
        <v>18</v>
      </c>
      <c r="B24" s="360" t="s">
        <v>692</v>
      </c>
      <c r="C24" s="360" t="s">
        <v>166</v>
      </c>
      <c r="D24" s="360" t="s">
        <v>1699</v>
      </c>
      <c r="E24" s="360">
        <v>20129</v>
      </c>
      <c r="F24" s="360" t="s">
        <v>48</v>
      </c>
      <c r="G24" s="192">
        <v>1</v>
      </c>
      <c r="H24" s="411">
        <v>197.31</v>
      </c>
    </row>
    <row r="25" spans="1:8" ht="12.75">
      <c r="A25" s="83">
        <v>19</v>
      </c>
      <c r="B25" s="360" t="s">
        <v>1700</v>
      </c>
      <c r="C25" s="360" t="s">
        <v>781</v>
      </c>
      <c r="D25" s="360" t="s">
        <v>1701</v>
      </c>
      <c r="E25" s="360">
        <v>20110</v>
      </c>
      <c r="F25" s="360" t="s">
        <v>29</v>
      </c>
      <c r="G25" s="192">
        <v>1</v>
      </c>
      <c r="H25" s="411">
        <v>115.69</v>
      </c>
    </row>
    <row r="26" spans="1:8" ht="12.75">
      <c r="A26" s="46">
        <v>20</v>
      </c>
      <c r="B26" s="360" t="s">
        <v>987</v>
      </c>
      <c r="C26" s="360" t="s">
        <v>1702</v>
      </c>
      <c r="D26" s="360" t="s">
        <v>1703</v>
      </c>
      <c r="E26" s="360">
        <v>20600</v>
      </c>
      <c r="F26" s="360" t="s">
        <v>23</v>
      </c>
      <c r="G26" s="192">
        <v>1</v>
      </c>
      <c r="H26" s="411">
        <v>145.44</v>
      </c>
    </row>
    <row r="27" spans="1:8" ht="12.75">
      <c r="A27" s="83">
        <v>21</v>
      </c>
      <c r="B27" s="360" t="s">
        <v>1704</v>
      </c>
      <c r="C27" s="360" t="s">
        <v>1317</v>
      </c>
      <c r="D27" s="360" t="s">
        <v>1705</v>
      </c>
      <c r="E27" s="360">
        <v>20600</v>
      </c>
      <c r="F27" s="360" t="s">
        <v>27</v>
      </c>
      <c r="G27" s="192">
        <v>1</v>
      </c>
      <c r="H27" s="411">
        <v>71.43</v>
      </c>
    </row>
    <row r="28" spans="1:8" ht="22.5">
      <c r="A28" s="46">
        <v>22</v>
      </c>
      <c r="B28" s="373" t="s">
        <v>1706</v>
      </c>
      <c r="C28" s="373" t="s">
        <v>127</v>
      </c>
      <c r="D28" s="360" t="s">
        <v>28</v>
      </c>
      <c r="E28" s="360">
        <v>20213</v>
      </c>
      <c r="F28" s="360" t="s">
        <v>1707</v>
      </c>
      <c r="G28" s="192">
        <v>1</v>
      </c>
      <c r="H28" s="411">
        <v>53.05</v>
      </c>
    </row>
    <row r="29" spans="1:8" ht="22.5">
      <c r="A29" s="83">
        <v>23</v>
      </c>
      <c r="B29" s="360" t="s">
        <v>1708</v>
      </c>
      <c r="C29" s="360" t="s">
        <v>800</v>
      </c>
      <c r="D29" s="360" t="s">
        <v>1709</v>
      </c>
      <c r="E29" s="360">
        <v>20240</v>
      </c>
      <c r="F29" s="360" t="s">
        <v>47</v>
      </c>
      <c r="G29" s="192">
        <v>1</v>
      </c>
      <c r="H29" s="363">
        <v>409.5</v>
      </c>
    </row>
    <row r="30" spans="1:8" ht="22.5">
      <c r="A30" s="46">
        <v>24</v>
      </c>
      <c r="B30" s="360" t="s">
        <v>1710</v>
      </c>
      <c r="C30" s="360" t="s">
        <v>1711</v>
      </c>
      <c r="D30" s="360" t="s">
        <v>1712</v>
      </c>
      <c r="E30" s="360">
        <v>20620</v>
      </c>
      <c r="F30" s="360" t="s">
        <v>25</v>
      </c>
      <c r="G30" s="192">
        <v>1</v>
      </c>
      <c r="H30" s="411">
        <v>409.5</v>
      </c>
    </row>
    <row r="31" spans="1:8" ht="22.5">
      <c r="A31" s="83">
        <v>25</v>
      </c>
      <c r="B31" s="360" t="s">
        <v>1713</v>
      </c>
      <c r="C31" s="360" t="s">
        <v>196</v>
      </c>
      <c r="D31" s="360" t="s">
        <v>1714</v>
      </c>
      <c r="E31" s="360">
        <v>20250</v>
      </c>
      <c r="F31" s="360" t="s">
        <v>1715</v>
      </c>
      <c r="G31" s="192">
        <v>1</v>
      </c>
      <c r="H31" s="411">
        <v>1141.725</v>
      </c>
    </row>
    <row r="32" spans="1:8" ht="22.5">
      <c r="A32" s="46">
        <v>26</v>
      </c>
      <c r="B32" s="360" t="s">
        <v>1716</v>
      </c>
      <c r="C32" s="360" t="s">
        <v>1183</v>
      </c>
      <c r="D32" s="357" t="s">
        <v>1717</v>
      </c>
      <c r="E32" s="358">
        <v>20600</v>
      </c>
      <c r="F32" s="360" t="s">
        <v>23</v>
      </c>
      <c r="G32" s="192">
        <v>1</v>
      </c>
      <c r="H32" s="411">
        <v>136.42</v>
      </c>
    </row>
    <row r="33" spans="1:8" ht="12.75">
      <c r="A33" s="83">
        <v>27</v>
      </c>
      <c r="B33" s="360" t="s">
        <v>1718</v>
      </c>
      <c r="C33" s="360" t="s">
        <v>1406</v>
      </c>
      <c r="D33" s="360" t="s">
        <v>1719</v>
      </c>
      <c r="E33" s="361">
        <v>20200</v>
      </c>
      <c r="F33" s="360" t="s">
        <v>23</v>
      </c>
      <c r="G33" s="192">
        <v>1</v>
      </c>
      <c r="H33" s="411">
        <v>107.97</v>
      </c>
    </row>
    <row r="34" spans="1:8" ht="22.5">
      <c r="A34" s="46">
        <v>28</v>
      </c>
      <c r="B34" s="360" t="s">
        <v>1720</v>
      </c>
      <c r="C34" s="360" t="s">
        <v>1721</v>
      </c>
      <c r="D34" s="357" t="s">
        <v>1722</v>
      </c>
      <c r="E34" s="358">
        <v>20240</v>
      </c>
      <c r="F34" s="360" t="s">
        <v>86</v>
      </c>
      <c r="G34" s="192">
        <v>1</v>
      </c>
      <c r="H34" s="411">
        <v>145.204</v>
      </c>
    </row>
    <row r="35" spans="1:8" ht="22.5">
      <c r="A35" s="83">
        <v>29</v>
      </c>
      <c r="B35" s="360" t="s">
        <v>1723</v>
      </c>
      <c r="C35" s="360" t="s">
        <v>1171</v>
      </c>
      <c r="D35" s="360" t="s">
        <v>1724</v>
      </c>
      <c r="E35" s="360">
        <v>20190</v>
      </c>
      <c r="F35" s="360" t="s">
        <v>1725</v>
      </c>
      <c r="G35" s="192">
        <v>1</v>
      </c>
      <c r="H35" s="411">
        <v>68.27</v>
      </c>
    </row>
    <row r="36" spans="1:8" ht="22.5">
      <c r="A36" s="46">
        <v>30</v>
      </c>
      <c r="B36" s="360" t="s">
        <v>1726</v>
      </c>
      <c r="C36" s="360" t="s">
        <v>1282</v>
      </c>
      <c r="D36" s="360" t="s">
        <v>1727</v>
      </c>
      <c r="E36" s="360">
        <v>20167</v>
      </c>
      <c r="F36" s="360" t="s">
        <v>546</v>
      </c>
      <c r="G36" s="192">
        <v>1</v>
      </c>
      <c r="H36" s="411">
        <v>112.42</v>
      </c>
    </row>
    <row r="37" spans="1:8" ht="12.75">
      <c r="A37" s="83">
        <v>31</v>
      </c>
      <c r="B37" s="360" t="s">
        <v>1728</v>
      </c>
      <c r="C37" s="360" t="s">
        <v>838</v>
      </c>
      <c r="D37" s="357" t="s">
        <v>1729</v>
      </c>
      <c r="E37" s="358">
        <v>20167</v>
      </c>
      <c r="F37" s="360" t="s">
        <v>90</v>
      </c>
      <c r="G37" s="192">
        <v>1</v>
      </c>
      <c r="H37" s="411">
        <v>643.5</v>
      </c>
    </row>
    <row r="38" spans="1:8" ht="22.5">
      <c r="A38" s="46">
        <v>32</v>
      </c>
      <c r="B38" s="360" t="s">
        <v>1730</v>
      </c>
      <c r="C38" s="360" t="s">
        <v>140</v>
      </c>
      <c r="D38" s="360" t="s">
        <v>1731</v>
      </c>
      <c r="E38" s="360">
        <v>20168</v>
      </c>
      <c r="F38" s="360" t="s">
        <v>657</v>
      </c>
      <c r="G38" s="192">
        <v>1</v>
      </c>
      <c r="H38" s="411">
        <v>57.73</v>
      </c>
    </row>
    <row r="39" spans="1:8" ht="22.5">
      <c r="A39" s="83">
        <v>33</v>
      </c>
      <c r="B39" s="360" t="s">
        <v>1735</v>
      </c>
      <c r="C39" s="360" t="s">
        <v>900</v>
      </c>
      <c r="D39" s="360" t="s">
        <v>1736</v>
      </c>
      <c r="E39" s="360">
        <v>20128</v>
      </c>
      <c r="F39" s="360" t="s">
        <v>949</v>
      </c>
      <c r="G39" s="192">
        <v>1</v>
      </c>
      <c r="H39" s="411">
        <v>134.2</v>
      </c>
    </row>
    <row r="40" spans="1:8" ht="33.75">
      <c r="A40" s="46">
        <v>34</v>
      </c>
      <c r="B40" s="360" t="s">
        <v>1737</v>
      </c>
      <c r="C40" s="360" t="s">
        <v>1738</v>
      </c>
      <c r="D40" s="357" t="s">
        <v>1739</v>
      </c>
      <c r="E40" s="358">
        <v>75014</v>
      </c>
      <c r="F40" s="360" t="s">
        <v>91</v>
      </c>
      <c r="G40" s="192">
        <v>1</v>
      </c>
      <c r="H40" s="411">
        <v>203.99</v>
      </c>
    </row>
    <row r="41" spans="1:8" ht="12.75">
      <c r="A41" s="83">
        <v>35</v>
      </c>
      <c r="B41" s="360" t="s">
        <v>1740</v>
      </c>
      <c r="C41" s="360" t="s">
        <v>1349</v>
      </c>
      <c r="D41" s="360" t="s">
        <v>1741</v>
      </c>
      <c r="E41" s="361">
        <v>20090</v>
      </c>
      <c r="F41" s="360" t="s">
        <v>22</v>
      </c>
      <c r="G41" s="192">
        <v>1</v>
      </c>
      <c r="H41" s="411">
        <v>219.91</v>
      </c>
    </row>
    <row r="42" spans="1:8" ht="12.75">
      <c r="A42" s="46">
        <v>36</v>
      </c>
      <c r="B42" s="360" t="s">
        <v>1742</v>
      </c>
      <c r="C42" s="360" t="s">
        <v>844</v>
      </c>
      <c r="D42" s="359" t="s">
        <v>1743</v>
      </c>
      <c r="E42" s="359">
        <v>20111</v>
      </c>
      <c r="F42" s="359" t="s">
        <v>1744</v>
      </c>
      <c r="G42" s="192">
        <v>1</v>
      </c>
      <c r="H42" s="411">
        <v>162.3</v>
      </c>
    </row>
    <row r="43" spans="1:8" ht="33.75">
      <c r="A43" s="83">
        <v>37</v>
      </c>
      <c r="B43" s="360" t="s">
        <v>1745</v>
      </c>
      <c r="C43" s="360" t="s">
        <v>154</v>
      </c>
      <c r="D43" s="357" t="s">
        <v>1746</v>
      </c>
      <c r="E43" s="358">
        <v>20000</v>
      </c>
      <c r="F43" s="360" t="s">
        <v>22</v>
      </c>
      <c r="G43" s="192">
        <v>1</v>
      </c>
      <c r="H43" s="411">
        <v>145.2</v>
      </c>
    </row>
    <row r="44" spans="1:8" ht="33.75">
      <c r="A44" s="46">
        <v>38</v>
      </c>
      <c r="B44" s="360" t="s">
        <v>1523</v>
      </c>
      <c r="C44" s="360" t="s">
        <v>1747</v>
      </c>
      <c r="D44" s="357" t="s">
        <v>1748</v>
      </c>
      <c r="E44" s="358">
        <v>20167</v>
      </c>
      <c r="F44" s="360" t="s">
        <v>77</v>
      </c>
      <c r="G44" s="192">
        <v>1</v>
      </c>
      <c r="H44" s="411">
        <v>63.5853</v>
      </c>
    </row>
    <row r="45" spans="1:8" ht="22.5">
      <c r="A45" s="83">
        <v>39</v>
      </c>
      <c r="B45" s="360" t="s">
        <v>1716</v>
      </c>
      <c r="C45" s="360" t="s">
        <v>166</v>
      </c>
      <c r="D45" s="357" t="s">
        <v>1749</v>
      </c>
      <c r="E45" s="358">
        <v>20090</v>
      </c>
      <c r="F45" s="360" t="s">
        <v>22</v>
      </c>
      <c r="G45" s="192">
        <v>1</v>
      </c>
      <c r="H45" s="411">
        <v>154.57</v>
      </c>
    </row>
    <row r="46" spans="1:8" ht="12.75">
      <c r="A46" s="46">
        <v>40</v>
      </c>
      <c r="B46" s="360" t="s">
        <v>1750</v>
      </c>
      <c r="C46" s="360" t="s">
        <v>1751</v>
      </c>
      <c r="D46" s="373" t="s">
        <v>1752</v>
      </c>
      <c r="E46" s="373">
        <v>20000</v>
      </c>
      <c r="F46" s="360" t="s">
        <v>22</v>
      </c>
      <c r="G46" s="192">
        <v>1</v>
      </c>
      <c r="H46" s="411">
        <v>52.34</v>
      </c>
    </row>
    <row r="47" spans="1:8" ht="22.5">
      <c r="A47" s="83">
        <v>41</v>
      </c>
      <c r="B47" s="360" t="s">
        <v>1755</v>
      </c>
      <c r="C47" s="360" t="s">
        <v>1756</v>
      </c>
      <c r="D47" s="360" t="s">
        <v>1757</v>
      </c>
      <c r="E47" s="361">
        <v>20240</v>
      </c>
      <c r="F47" s="360" t="s">
        <v>86</v>
      </c>
      <c r="G47" s="192">
        <v>1</v>
      </c>
      <c r="H47" s="411">
        <v>174.83</v>
      </c>
    </row>
    <row r="48" spans="1:8" ht="22.5">
      <c r="A48" s="46">
        <v>42</v>
      </c>
      <c r="B48" s="360" t="s">
        <v>1758</v>
      </c>
      <c r="C48" s="360" t="s">
        <v>1759</v>
      </c>
      <c r="D48" s="360" t="s">
        <v>1760</v>
      </c>
      <c r="E48" s="361">
        <v>20217</v>
      </c>
      <c r="F48" s="360" t="s">
        <v>1761</v>
      </c>
      <c r="G48" s="192">
        <v>1</v>
      </c>
      <c r="H48" s="411">
        <v>42.98</v>
      </c>
    </row>
    <row r="49" spans="1:8" ht="22.5">
      <c r="A49" s="83">
        <v>43</v>
      </c>
      <c r="B49" s="360" t="s">
        <v>1762</v>
      </c>
      <c r="C49" s="360" t="s">
        <v>1763</v>
      </c>
      <c r="D49" s="360" t="s">
        <v>1764</v>
      </c>
      <c r="E49" s="361">
        <v>20222</v>
      </c>
      <c r="F49" s="360" t="s">
        <v>1563</v>
      </c>
      <c r="G49" s="192">
        <v>1</v>
      </c>
      <c r="H49" s="411">
        <v>959.4</v>
      </c>
    </row>
    <row r="50" spans="1:8" ht="22.5">
      <c r="A50" s="46">
        <v>44</v>
      </c>
      <c r="B50" s="360" t="s">
        <v>1765</v>
      </c>
      <c r="C50" s="360" t="s">
        <v>838</v>
      </c>
      <c r="D50" s="357" t="s">
        <v>1698</v>
      </c>
      <c r="E50" s="358">
        <v>20090</v>
      </c>
      <c r="F50" s="360" t="s">
        <v>22</v>
      </c>
      <c r="G50" s="192">
        <v>1</v>
      </c>
      <c r="H50" s="411">
        <v>186.07</v>
      </c>
    </row>
    <row r="51" spans="1:8" ht="33.75">
      <c r="A51" s="83">
        <v>45</v>
      </c>
      <c r="B51" s="360" t="s">
        <v>1766</v>
      </c>
      <c r="C51" s="360" t="s">
        <v>838</v>
      </c>
      <c r="D51" s="360" t="s">
        <v>1925</v>
      </c>
      <c r="E51" s="361">
        <v>20090</v>
      </c>
      <c r="F51" s="360" t="s">
        <v>22</v>
      </c>
      <c r="G51" s="192">
        <v>1</v>
      </c>
      <c r="H51" s="411">
        <v>198.37</v>
      </c>
    </row>
    <row r="52" spans="1:8" ht="33.75">
      <c r="A52" s="46">
        <v>46</v>
      </c>
      <c r="B52" s="360" t="s">
        <v>1767</v>
      </c>
      <c r="C52" s="360" t="s">
        <v>1171</v>
      </c>
      <c r="D52" s="360" t="s">
        <v>1924</v>
      </c>
      <c r="E52" s="361">
        <v>20000</v>
      </c>
      <c r="F52" s="360" t="s">
        <v>22</v>
      </c>
      <c r="G52" s="192">
        <v>1</v>
      </c>
      <c r="H52" s="411">
        <v>222.49</v>
      </c>
    </row>
    <row r="53" spans="1:8" ht="12.75">
      <c r="A53" s="83">
        <v>47</v>
      </c>
      <c r="B53" s="373" t="s">
        <v>1768</v>
      </c>
      <c r="C53" s="360" t="s">
        <v>1598</v>
      </c>
      <c r="D53" s="360" t="s">
        <v>1769</v>
      </c>
      <c r="E53" s="361">
        <v>20151</v>
      </c>
      <c r="F53" s="360" t="s">
        <v>603</v>
      </c>
      <c r="G53" s="192">
        <v>1</v>
      </c>
      <c r="H53" s="411">
        <v>106.56</v>
      </c>
    </row>
    <row r="54" spans="1:8" ht="12.75">
      <c r="A54" s="46">
        <v>48</v>
      </c>
      <c r="B54" s="360" t="s">
        <v>1770</v>
      </c>
      <c r="C54" s="360" t="s">
        <v>137</v>
      </c>
      <c r="D54" s="360" t="s">
        <v>1771</v>
      </c>
      <c r="E54" s="361">
        <v>20000</v>
      </c>
      <c r="F54" s="360" t="s">
        <v>22</v>
      </c>
      <c r="G54" s="192">
        <v>1</v>
      </c>
      <c r="H54" s="364">
        <v>93.68</v>
      </c>
    </row>
    <row r="55" spans="1:8" ht="22.5">
      <c r="A55" s="83">
        <v>49</v>
      </c>
      <c r="B55" s="360" t="s">
        <v>1772</v>
      </c>
      <c r="C55" s="360" t="s">
        <v>1773</v>
      </c>
      <c r="D55" s="360" t="s">
        <v>1923</v>
      </c>
      <c r="E55" s="361">
        <v>20167</v>
      </c>
      <c r="F55" s="360" t="s">
        <v>645</v>
      </c>
      <c r="G55" s="192">
        <v>1</v>
      </c>
      <c r="H55" s="411">
        <v>91.92</v>
      </c>
    </row>
    <row r="56" spans="1:8" ht="12.75">
      <c r="A56" s="46">
        <v>50</v>
      </c>
      <c r="B56" s="360" t="s">
        <v>1774</v>
      </c>
      <c r="C56" s="360" t="s">
        <v>1775</v>
      </c>
      <c r="D56" s="360" t="s">
        <v>1776</v>
      </c>
      <c r="E56" s="361">
        <v>20160</v>
      </c>
      <c r="F56" s="360" t="s">
        <v>755</v>
      </c>
      <c r="G56" s="192">
        <v>1</v>
      </c>
      <c r="H56" s="411">
        <v>63.7</v>
      </c>
    </row>
    <row r="57" spans="1:8" ht="12.75">
      <c r="A57" s="83">
        <v>51</v>
      </c>
      <c r="B57" s="373" t="s">
        <v>1505</v>
      </c>
      <c r="C57" s="360" t="s">
        <v>1777</v>
      </c>
      <c r="D57" s="360" t="s">
        <v>1778</v>
      </c>
      <c r="E57" s="361">
        <v>20168</v>
      </c>
      <c r="F57" s="360" t="s">
        <v>90</v>
      </c>
      <c r="G57" s="192">
        <v>1</v>
      </c>
      <c r="H57" s="364">
        <v>81.97</v>
      </c>
    </row>
    <row r="58" spans="1:8" ht="22.5">
      <c r="A58" s="46">
        <v>52</v>
      </c>
      <c r="B58" s="373" t="s">
        <v>1779</v>
      </c>
      <c r="C58" s="360" t="s">
        <v>1428</v>
      </c>
      <c r="D58" s="360" t="s">
        <v>1780</v>
      </c>
      <c r="E58" s="361">
        <v>20090</v>
      </c>
      <c r="F58" s="360" t="s">
        <v>22</v>
      </c>
      <c r="G58" s="192">
        <v>1</v>
      </c>
      <c r="H58" s="364">
        <v>103.4</v>
      </c>
    </row>
    <row r="59" spans="1:8" ht="22.5">
      <c r="A59" s="83">
        <v>53</v>
      </c>
      <c r="B59" s="360" t="s">
        <v>1781</v>
      </c>
      <c r="C59" s="360" t="s">
        <v>1782</v>
      </c>
      <c r="D59" s="360" t="s">
        <v>1783</v>
      </c>
      <c r="E59" s="361">
        <v>20000</v>
      </c>
      <c r="F59" s="360" t="s">
        <v>22</v>
      </c>
      <c r="G59" s="192">
        <v>1</v>
      </c>
      <c r="H59" s="364">
        <v>165.23</v>
      </c>
    </row>
    <row r="60" spans="1:8" ht="22.5">
      <c r="A60" s="46">
        <v>54</v>
      </c>
      <c r="B60" s="360" t="s">
        <v>577</v>
      </c>
      <c r="C60" s="360" t="s">
        <v>1784</v>
      </c>
      <c r="D60" s="360" t="s">
        <v>1922</v>
      </c>
      <c r="E60" s="361">
        <v>20000</v>
      </c>
      <c r="F60" s="360" t="s">
        <v>22</v>
      </c>
      <c r="G60" s="192">
        <v>1</v>
      </c>
      <c r="H60" s="411">
        <v>39.35</v>
      </c>
    </row>
    <row r="61" spans="1:8" ht="22.5">
      <c r="A61" s="83">
        <v>55</v>
      </c>
      <c r="B61" s="360" t="s">
        <v>1785</v>
      </c>
      <c r="C61" s="360" t="s">
        <v>850</v>
      </c>
      <c r="D61" s="360" t="s">
        <v>1921</v>
      </c>
      <c r="E61" s="361">
        <v>20167</v>
      </c>
      <c r="F61" s="360" t="s">
        <v>680</v>
      </c>
      <c r="G61" s="192">
        <v>1</v>
      </c>
      <c r="H61" s="411">
        <v>259.38</v>
      </c>
    </row>
    <row r="62" spans="1:8" ht="22.5">
      <c r="A62" s="46">
        <v>56</v>
      </c>
      <c r="B62" s="360" t="s">
        <v>1786</v>
      </c>
      <c r="C62" s="360" t="s">
        <v>1134</v>
      </c>
      <c r="D62" s="360" t="s">
        <v>1787</v>
      </c>
      <c r="E62" s="361">
        <v>20117</v>
      </c>
      <c r="F62" s="360" t="s">
        <v>372</v>
      </c>
      <c r="G62" s="192">
        <v>1</v>
      </c>
      <c r="H62" s="411">
        <v>150.54</v>
      </c>
    </row>
    <row r="63" spans="1:8" ht="22.5">
      <c r="A63" s="83">
        <v>57</v>
      </c>
      <c r="B63" s="373" t="s">
        <v>1650</v>
      </c>
      <c r="C63" s="360" t="s">
        <v>1280</v>
      </c>
      <c r="D63" s="360" t="s">
        <v>1788</v>
      </c>
      <c r="E63" s="361">
        <v>20167</v>
      </c>
      <c r="F63" s="360" t="s">
        <v>79</v>
      </c>
      <c r="G63" s="192">
        <v>1</v>
      </c>
      <c r="H63" s="411">
        <v>25.09</v>
      </c>
    </row>
    <row r="64" spans="1:8" ht="33.75">
      <c r="A64" s="46">
        <v>58</v>
      </c>
      <c r="B64" s="373" t="s">
        <v>577</v>
      </c>
      <c r="C64" s="360" t="s">
        <v>1789</v>
      </c>
      <c r="D64" s="360" t="s">
        <v>1920</v>
      </c>
      <c r="E64" s="361">
        <v>20000</v>
      </c>
      <c r="F64" s="360" t="s">
        <v>22</v>
      </c>
      <c r="G64" s="192">
        <v>1</v>
      </c>
      <c r="H64" s="411">
        <v>273.66</v>
      </c>
    </row>
    <row r="65" spans="1:8" ht="22.5">
      <c r="A65" s="83">
        <v>59</v>
      </c>
      <c r="B65" s="373" t="s">
        <v>1790</v>
      </c>
      <c r="C65" s="360" t="s">
        <v>844</v>
      </c>
      <c r="D65" s="360" t="s">
        <v>1919</v>
      </c>
      <c r="E65" s="361">
        <v>20000</v>
      </c>
      <c r="F65" s="360" t="s">
        <v>22</v>
      </c>
      <c r="G65" s="192">
        <v>1</v>
      </c>
      <c r="H65" s="411">
        <v>218.16</v>
      </c>
    </row>
    <row r="66" spans="1:8" ht="12.75">
      <c r="A66" s="46">
        <v>60</v>
      </c>
      <c r="B66" s="373" t="s">
        <v>1791</v>
      </c>
      <c r="C66" s="360" t="s">
        <v>1792</v>
      </c>
      <c r="D66" s="360" t="s">
        <v>1793</v>
      </c>
      <c r="E66" s="361">
        <v>20147</v>
      </c>
      <c r="F66" s="360" t="s">
        <v>1794</v>
      </c>
      <c r="G66" s="192">
        <v>1</v>
      </c>
      <c r="H66" s="411">
        <v>100.36</v>
      </c>
    </row>
    <row r="67" spans="1:8" ht="12.75">
      <c r="A67" s="83">
        <v>61</v>
      </c>
      <c r="B67" s="360" t="s">
        <v>1795</v>
      </c>
      <c r="C67" s="360" t="s">
        <v>1796</v>
      </c>
      <c r="D67" s="360" t="s">
        <v>1797</v>
      </c>
      <c r="E67" s="361">
        <v>20000</v>
      </c>
      <c r="F67" s="360" t="s">
        <v>22</v>
      </c>
      <c r="G67" s="192">
        <v>1</v>
      </c>
      <c r="H67" s="411">
        <v>2096.09</v>
      </c>
    </row>
    <row r="68" spans="1:8" ht="22.5">
      <c r="A68" s="46">
        <v>62</v>
      </c>
      <c r="B68" s="373" t="s">
        <v>1798</v>
      </c>
      <c r="C68" s="360" t="s">
        <v>182</v>
      </c>
      <c r="D68" s="360" t="s">
        <v>1917</v>
      </c>
      <c r="E68" s="361">
        <v>20167</v>
      </c>
      <c r="F68" s="360" t="s">
        <v>92</v>
      </c>
      <c r="G68" s="192">
        <v>1</v>
      </c>
      <c r="H68" s="411">
        <v>25.09</v>
      </c>
    </row>
    <row r="69" spans="1:8" ht="22.5">
      <c r="A69" s="83">
        <v>63</v>
      </c>
      <c r="B69" s="360" t="s">
        <v>913</v>
      </c>
      <c r="C69" s="360" t="s">
        <v>1282</v>
      </c>
      <c r="D69" s="357" t="s">
        <v>1916</v>
      </c>
      <c r="E69" s="358">
        <v>20090</v>
      </c>
      <c r="F69" s="360" t="s">
        <v>22</v>
      </c>
      <c r="G69" s="192">
        <v>1</v>
      </c>
      <c r="H69" s="363">
        <v>64.64</v>
      </c>
    </row>
    <row r="70" spans="1:8" ht="22.5">
      <c r="A70" s="46">
        <v>64</v>
      </c>
      <c r="B70" s="360" t="s">
        <v>1799</v>
      </c>
      <c r="C70" s="360" t="s">
        <v>200</v>
      </c>
      <c r="D70" s="360" t="s">
        <v>1918</v>
      </c>
      <c r="E70" s="360">
        <v>20090</v>
      </c>
      <c r="F70" s="360" t="s">
        <v>22</v>
      </c>
      <c r="G70" s="192">
        <v>1</v>
      </c>
      <c r="H70" s="363">
        <v>212.89</v>
      </c>
    </row>
    <row r="71" spans="1:8" ht="33.75">
      <c r="A71" s="83">
        <v>65</v>
      </c>
      <c r="B71" s="360" t="s">
        <v>1800</v>
      </c>
      <c r="C71" s="360" t="s">
        <v>1801</v>
      </c>
      <c r="D71" s="360" t="s">
        <v>1802</v>
      </c>
      <c r="E71" s="360">
        <v>20000</v>
      </c>
      <c r="F71" s="360" t="s">
        <v>22</v>
      </c>
      <c r="G71" s="192">
        <v>1</v>
      </c>
      <c r="H71" s="363">
        <v>726.02</v>
      </c>
    </row>
    <row r="72" spans="1:8" ht="33.75">
      <c r="A72" s="46">
        <v>66</v>
      </c>
      <c r="B72" s="360" t="s">
        <v>1803</v>
      </c>
      <c r="C72" s="360" t="s">
        <v>1804</v>
      </c>
      <c r="D72" s="360" t="s">
        <v>1915</v>
      </c>
      <c r="E72" s="360">
        <v>20090</v>
      </c>
      <c r="F72" s="360" t="s">
        <v>22</v>
      </c>
      <c r="G72" s="192">
        <v>1</v>
      </c>
      <c r="H72" s="363">
        <v>913.3</v>
      </c>
    </row>
    <row r="73" spans="1:8" ht="12.75">
      <c r="A73" s="83">
        <v>67</v>
      </c>
      <c r="B73" s="360" t="s">
        <v>1805</v>
      </c>
      <c r="C73" s="360" t="s">
        <v>844</v>
      </c>
      <c r="D73" s="360" t="s">
        <v>1806</v>
      </c>
      <c r="E73" s="360">
        <v>20136</v>
      </c>
      <c r="F73" s="360" t="s">
        <v>1192</v>
      </c>
      <c r="G73" s="192">
        <v>1</v>
      </c>
      <c r="H73" s="363">
        <v>174.48</v>
      </c>
    </row>
    <row r="74" spans="1:8" ht="22.5">
      <c r="A74" s="46">
        <v>68</v>
      </c>
      <c r="B74" s="360" t="s">
        <v>1807</v>
      </c>
      <c r="C74" s="360" t="s">
        <v>737</v>
      </c>
      <c r="D74" s="360" t="s">
        <v>942</v>
      </c>
      <c r="E74" s="360">
        <v>20167</v>
      </c>
      <c r="F74" s="360" t="s">
        <v>90</v>
      </c>
      <c r="G74" s="192">
        <v>1</v>
      </c>
      <c r="H74" s="363">
        <v>26.82</v>
      </c>
    </row>
    <row r="75" spans="1:8" ht="33.75">
      <c r="A75" s="83">
        <v>69</v>
      </c>
      <c r="B75" s="360" t="s">
        <v>1808</v>
      </c>
      <c r="C75" s="360" t="s">
        <v>737</v>
      </c>
      <c r="D75" s="357" t="s">
        <v>1914</v>
      </c>
      <c r="E75" s="373">
        <v>20000</v>
      </c>
      <c r="F75" s="360" t="s">
        <v>22</v>
      </c>
      <c r="G75" s="192">
        <v>1</v>
      </c>
      <c r="H75" s="363">
        <v>61.95</v>
      </c>
    </row>
    <row r="76" spans="1:8" ht="33.75">
      <c r="A76" s="46">
        <v>70</v>
      </c>
      <c r="B76" s="360" t="s">
        <v>1809</v>
      </c>
      <c r="C76" s="360" t="s">
        <v>1810</v>
      </c>
      <c r="D76" s="357" t="s">
        <v>1811</v>
      </c>
      <c r="E76" s="358">
        <v>20250</v>
      </c>
      <c r="F76" s="360" t="s">
        <v>870</v>
      </c>
      <c r="G76" s="192">
        <v>1</v>
      </c>
      <c r="H76" s="411">
        <v>42.27</v>
      </c>
    </row>
    <row r="77" spans="1:8" ht="22.5">
      <c r="A77" s="83">
        <v>71</v>
      </c>
      <c r="B77" s="360" t="s">
        <v>1713</v>
      </c>
      <c r="C77" s="360" t="s">
        <v>1812</v>
      </c>
      <c r="D77" s="360" t="s">
        <v>28</v>
      </c>
      <c r="E77" s="360">
        <v>20250</v>
      </c>
      <c r="F77" s="360" t="s">
        <v>1813</v>
      </c>
      <c r="G77" s="192">
        <v>1</v>
      </c>
      <c r="H77" s="411">
        <v>388.77</v>
      </c>
    </row>
    <row r="78" spans="1:8" ht="22.5">
      <c r="A78" s="46">
        <v>72</v>
      </c>
      <c r="B78" s="360" t="s">
        <v>1814</v>
      </c>
      <c r="C78" s="360" t="s">
        <v>1815</v>
      </c>
      <c r="D78" s="360" t="s">
        <v>1816</v>
      </c>
      <c r="E78" s="360">
        <v>20270</v>
      </c>
      <c r="F78" s="360" t="s">
        <v>720</v>
      </c>
      <c r="G78" s="192">
        <v>1</v>
      </c>
      <c r="H78" s="411">
        <v>34.54</v>
      </c>
    </row>
    <row r="79" spans="1:8" ht="22.5">
      <c r="A79" s="83">
        <v>73</v>
      </c>
      <c r="B79" s="360" t="s">
        <v>1817</v>
      </c>
      <c r="C79" s="360" t="s">
        <v>1818</v>
      </c>
      <c r="D79" s="360" t="s">
        <v>1819</v>
      </c>
      <c r="E79" s="360">
        <v>20290</v>
      </c>
      <c r="F79" s="360" t="s">
        <v>84</v>
      </c>
      <c r="G79" s="192">
        <v>1</v>
      </c>
      <c r="H79" s="411">
        <v>34.9</v>
      </c>
    </row>
    <row r="80" spans="1:8" ht="22.5">
      <c r="A80" s="46">
        <v>74</v>
      </c>
      <c r="B80" s="360" t="s">
        <v>1820</v>
      </c>
      <c r="C80" s="360" t="s">
        <v>1821</v>
      </c>
      <c r="D80" s="360" t="s">
        <v>1822</v>
      </c>
      <c r="E80" s="360" t="s">
        <v>1823</v>
      </c>
      <c r="F80" s="360" t="s">
        <v>1824</v>
      </c>
      <c r="G80" s="192">
        <v>1</v>
      </c>
      <c r="H80" s="411">
        <v>116.63</v>
      </c>
    </row>
    <row r="81" spans="1:8" ht="22.5">
      <c r="A81" s="83">
        <v>75</v>
      </c>
      <c r="B81" s="360" t="s">
        <v>1825</v>
      </c>
      <c r="C81" s="360" t="s">
        <v>1826</v>
      </c>
      <c r="D81" s="360" t="s">
        <v>1827</v>
      </c>
      <c r="E81" s="360">
        <v>78000</v>
      </c>
      <c r="F81" s="360" t="s">
        <v>1828</v>
      </c>
      <c r="G81" s="192">
        <v>1</v>
      </c>
      <c r="H81" s="411">
        <v>116.16</v>
      </c>
    </row>
    <row r="82" spans="1:8" ht="22.5">
      <c r="A82" s="46">
        <v>76</v>
      </c>
      <c r="B82" s="360" t="s">
        <v>1829</v>
      </c>
      <c r="C82" s="360" t="s">
        <v>1830</v>
      </c>
      <c r="D82" s="357" t="s">
        <v>1831</v>
      </c>
      <c r="E82" s="358">
        <v>20213</v>
      </c>
      <c r="F82" s="360" t="s">
        <v>1832</v>
      </c>
      <c r="G82" s="192">
        <v>1</v>
      </c>
      <c r="H82" s="411">
        <v>219.68</v>
      </c>
    </row>
    <row r="83" spans="1:8" ht="33.75">
      <c r="A83" s="83">
        <v>77</v>
      </c>
      <c r="B83" s="360" t="s">
        <v>1833</v>
      </c>
      <c r="C83" s="360" t="s">
        <v>1834</v>
      </c>
      <c r="D83" s="359" t="s">
        <v>1835</v>
      </c>
      <c r="E83" s="360">
        <v>20220</v>
      </c>
      <c r="F83" s="360" t="s">
        <v>507</v>
      </c>
      <c r="G83" s="192">
        <v>1</v>
      </c>
      <c r="H83" s="411">
        <v>175.65</v>
      </c>
    </row>
    <row r="84" spans="1:8" ht="22.5">
      <c r="A84" s="46">
        <v>78</v>
      </c>
      <c r="B84" s="373" t="s">
        <v>793</v>
      </c>
      <c r="C84" s="373" t="s">
        <v>655</v>
      </c>
      <c r="D84" s="360" t="s">
        <v>1836</v>
      </c>
      <c r="E84" s="360">
        <v>20200</v>
      </c>
      <c r="F84" s="360" t="s">
        <v>23</v>
      </c>
      <c r="G84" s="192">
        <v>1</v>
      </c>
      <c r="H84" s="411">
        <v>125.45</v>
      </c>
    </row>
    <row r="85" spans="1:8" ht="22.5">
      <c r="A85" s="83">
        <v>79</v>
      </c>
      <c r="B85" s="219" t="s">
        <v>1912</v>
      </c>
      <c r="C85" s="219" t="s">
        <v>1913</v>
      </c>
      <c r="D85" s="220" t="s">
        <v>361</v>
      </c>
      <c r="E85" s="221">
        <v>20250</v>
      </c>
      <c r="F85" s="220" t="s">
        <v>26</v>
      </c>
      <c r="G85" s="192">
        <v>1</v>
      </c>
      <c r="H85" s="180">
        <v>2259.66</v>
      </c>
    </row>
    <row r="86" spans="1:8" ht="22.5">
      <c r="A86" s="46">
        <v>80</v>
      </c>
      <c r="B86" s="219" t="s">
        <v>1912</v>
      </c>
      <c r="C86" s="219" t="s">
        <v>1913</v>
      </c>
      <c r="D86" s="220" t="s">
        <v>361</v>
      </c>
      <c r="E86" s="221">
        <v>20250</v>
      </c>
      <c r="F86" s="220" t="s">
        <v>26</v>
      </c>
      <c r="G86" s="192">
        <v>1</v>
      </c>
      <c r="H86" s="180">
        <v>538.66</v>
      </c>
    </row>
    <row r="87" spans="1:8" ht="12.75">
      <c r="A87" s="83">
        <v>81</v>
      </c>
      <c r="B87" s="360" t="s">
        <v>1837</v>
      </c>
      <c r="C87" s="360" t="s">
        <v>1838</v>
      </c>
      <c r="D87" s="360" t="s">
        <v>1839</v>
      </c>
      <c r="E87" s="360">
        <v>20169</v>
      </c>
      <c r="F87" s="360" t="s">
        <v>99</v>
      </c>
      <c r="G87" s="192">
        <v>1</v>
      </c>
      <c r="H87" s="411">
        <v>75.27</v>
      </c>
    </row>
    <row r="88" spans="1:8" ht="33.75">
      <c r="A88" s="46">
        <v>82</v>
      </c>
      <c r="B88" s="360" t="s">
        <v>993</v>
      </c>
      <c r="C88" s="360" t="s">
        <v>1546</v>
      </c>
      <c r="D88" s="360" t="s">
        <v>1911</v>
      </c>
      <c r="E88" s="360">
        <v>20000</v>
      </c>
      <c r="F88" s="360" t="s">
        <v>22</v>
      </c>
      <c r="G88" s="192">
        <v>1</v>
      </c>
      <c r="H88" s="411">
        <v>257.62</v>
      </c>
    </row>
    <row r="89" spans="1:8" ht="22.5">
      <c r="A89" s="83">
        <v>83</v>
      </c>
      <c r="B89" s="360" t="s">
        <v>1840</v>
      </c>
      <c r="C89" s="360" t="s">
        <v>1841</v>
      </c>
      <c r="D89" s="360" t="s">
        <v>1842</v>
      </c>
      <c r="E89" s="360">
        <v>20000</v>
      </c>
      <c r="F89" s="360" t="s">
        <v>22</v>
      </c>
      <c r="G89" s="192">
        <v>1</v>
      </c>
      <c r="H89" s="411">
        <v>197.31</v>
      </c>
    </row>
    <row r="90" spans="1:8" ht="22.5">
      <c r="A90" s="46">
        <v>84</v>
      </c>
      <c r="B90" s="360" t="s">
        <v>1843</v>
      </c>
      <c r="C90" s="360" t="s">
        <v>850</v>
      </c>
      <c r="D90" s="360" t="s">
        <v>1844</v>
      </c>
      <c r="E90" s="360">
        <v>20112</v>
      </c>
      <c r="F90" s="360" t="s">
        <v>1845</v>
      </c>
      <c r="G90" s="192">
        <v>1</v>
      </c>
      <c r="H90" s="411">
        <v>878.25</v>
      </c>
    </row>
    <row r="91" spans="1:8" ht="22.5">
      <c r="A91" s="83">
        <v>85</v>
      </c>
      <c r="B91" s="360" t="s">
        <v>1846</v>
      </c>
      <c r="C91" s="360" t="s">
        <v>1847</v>
      </c>
      <c r="D91" s="360" t="s">
        <v>1848</v>
      </c>
      <c r="E91" s="360">
        <v>20090</v>
      </c>
      <c r="F91" s="360" t="s">
        <v>22</v>
      </c>
      <c r="G91" s="192">
        <v>1</v>
      </c>
      <c r="H91" s="411">
        <v>100.36</v>
      </c>
    </row>
    <row r="92" spans="1:8" ht="12.75">
      <c r="A92" s="46">
        <v>86</v>
      </c>
      <c r="B92" s="360" t="s">
        <v>1849</v>
      </c>
      <c r="C92" s="360" t="s">
        <v>800</v>
      </c>
      <c r="D92" s="360" t="s">
        <v>1850</v>
      </c>
      <c r="E92" s="360">
        <v>20000</v>
      </c>
      <c r="F92" s="360" t="s">
        <v>22</v>
      </c>
      <c r="G92" s="192">
        <v>1</v>
      </c>
      <c r="H92" s="411">
        <v>138.76</v>
      </c>
    </row>
    <row r="93" spans="1:8" ht="33.75">
      <c r="A93" s="83">
        <v>87</v>
      </c>
      <c r="B93" s="360" t="s">
        <v>1851</v>
      </c>
      <c r="C93" s="360" t="s">
        <v>1651</v>
      </c>
      <c r="D93" s="360" t="s">
        <v>1852</v>
      </c>
      <c r="E93" s="360">
        <v>20090</v>
      </c>
      <c r="F93" s="360" t="s">
        <v>22</v>
      </c>
      <c r="G93" s="192">
        <v>1</v>
      </c>
      <c r="H93" s="411">
        <v>195.56</v>
      </c>
    </row>
    <row r="94" spans="1:8" ht="22.5">
      <c r="A94" s="46">
        <v>88</v>
      </c>
      <c r="B94" s="360" t="s">
        <v>1853</v>
      </c>
      <c r="C94" s="360" t="s">
        <v>129</v>
      </c>
      <c r="D94" s="360" t="s">
        <v>1910</v>
      </c>
      <c r="E94" s="360">
        <v>20111</v>
      </c>
      <c r="F94" s="360" t="s">
        <v>78</v>
      </c>
      <c r="G94" s="192">
        <v>1</v>
      </c>
      <c r="H94" s="411">
        <v>25.09</v>
      </c>
    </row>
    <row r="95" spans="1:8" ht="12.75">
      <c r="A95" s="83">
        <v>89</v>
      </c>
      <c r="B95" s="412" t="s">
        <v>1869</v>
      </c>
      <c r="C95" s="412" t="s">
        <v>1291</v>
      </c>
      <c r="D95" s="412" t="s">
        <v>1858</v>
      </c>
      <c r="E95" s="413">
        <v>20234</v>
      </c>
      <c r="F95" s="414" t="s">
        <v>1859</v>
      </c>
      <c r="G95" s="192">
        <v>1</v>
      </c>
      <c r="H95" s="79">
        <v>117.1</v>
      </c>
    </row>
    <row r="96" spans="1:8" ht="22.5">
      <c r="A96" s="46">
        <v>90</v>
      </c>
      <c r="B96" s="360" t="s">
        <v>1872</v>
      </c>
      <c r="C96" s="360" t="s">
        <v>1873</v>
      </c>
      <c r="D96" s="360" t="s">
        <v>1866</v>
      </c>
      <c r="E96" s="360">
        <v>20090</v>
      </c>
      <c r="F96" s="360" t="s">
        <v>22</v>
      </c>
      <c r="G96" s="192">
        <v>1</v>
      </c>
      <c r="H96" s="363">
        <v>63.47</v>
      </c>
    </row>
    <row r="97" spans="1:8" ht="33.75">
      <c r="A97" s="83">
        <v>91</v>
      </c>
      <c r="B97" s="360" t="s">
        <v>1874</v>
      </c>
      <c r="C97" s="360" t="s">
        <v>1875</v>
      </c>
      <c r="D97" s="360" t="s">
        <v>1867</v>
      </c>
      <c r="E97" s="360">
        <v>20090</v>
      </c>
      <c r="F97" s="360" t="s">
        <v>22</v>
      </c>
      <c r="G97" s="192">
        <v>1</v>
      </c>
      <c r="H97" s="363">
        <v>154.92</v>
      </c>
    </row>
    <row r="98" spans="1:8" ht="22.5">
      <c r="A98" s="46">
        <v>92</v>
      </c>
      <c r="B98" s="417" t="s">
        <v>1720</v>
      </c>
      <c r="C98" s="418" t="s">
        <v>1721</v>
      </c>
      <c r="D98" s="418" t="s">
        <v>1868</v>
      </c>
      <c r="E98" s="419">
        <v>20240</v>
      </c>
      <c r="F98" s="418" t="s">
        <v>86</v>
      </c>
      <c r="G98" s="192">
        <v>1</v>
      </c>
      <c r="H98" s="416">
        <v>145.2</v>
      </c>
    </row>
    <row r="99" spans="1:8" ht="33.75">
      <c r="A99" s="83">
        <v>93</v>
      </c>
      <c r="B99" s="360" t="s">
        <v>1440</v>
      </c>
      <c r="C99" s="360" t="s">
        <v>835</v>
      </c>
      <c r="D99" s="360" t="s">
        <v>1441</v>
      </c>
      <c r="E99" s="360">
        <v>20000</v>
      </c>
      <c r="F99" s="360" t="s">
        <v>22</v>
      </c>
      <c r="G99" s="192">
        <v>1</v>
      </c>
      <c r="H99" s="354">
        <v>50.18</v>
      </c>
    </row>
    <row r="100" spans="1:8" ht="12.75">
      <c r="A100" s="46">
        <v>94</v>
      </c>
      <c r="B100" s="360" t="s">
        <v>1442</v>
      </c>
      <c r="C100" s="360" t="s">
        <v>1443</v>
      </c>
      <c r="D100" s="360" t="s">
        <v>1444</v>
      </c>
      <c r="E100" s="361">
        <v>20240</v>
      </c>
      <c r="F100" s="360" t="s">
        <v>86</v>
      </c>
      <c r="G100" s="192">
        <v>1</v>
      </c>
      <c r="H100" s="387">
        <v>326.17</v>
      </c>
    </row>
    <row r="101" spans="1:8" ht="22.5">
      <c r="A101" s="83">
        <v>95</v>
      </c>
      <c r="B101" s="360" t="s">
        <v>1445</v>
      </c>
      <c r="C101" s="360" t="s">
        <v>176</v>
      </c>
      <c r="D101" s="360" t="s">
        <v>1446</v>
      </c>
      <c r="E101" s="361">
        <v>77176</v>
      </c>
      <c r="F101" s="360" t="s">
        <v>1447</v>
      </c>
      <c r="G101" s="192">
        <v>1</v>
      </c>
      <c r="H101" s="387">
        <v>1826.76</v>
      </c>
    </row>
    <row r="102" spans="1:8" ht="12.75">
      <c r="A102" s="46">
        <v>96</v>
      </c>
      <c r="B102" s="360" t="s">
        <v>1448</v>
      </c>
      <c r="C102" s="360" t="s">
        <v>1291</v>
      </c>
      <c r="D102" s="360" t="s">
        <v>1449</v>
      </c>
      <c r="E102" s="361">
        <v>20290</v>
      </c>
      <c r="F102" s="360" t="s">
        <v>85</v>
      </c>
      <c r="G102" s="192">
        <v>1</v>
      </c>
      <c r="H102" s="386">
        <v>175.63</v>
      </c>
    </row>
    <row r="103" spans="1:8" ht="33.75">
      <c r="A103" s="83">
        <v>97</v>
      </c>
      <c r="B103" s="360" t="s">
        <v>1450</v>
      </c>
      <c r="C103" s="360" t="s">
        <v>1451</v>
      </c>
      <c r="D103" s="360" t="s">
        <v>1909</v>
      </c>
      <c r="E103" s="361">
        <v>20200</v>
      </c>
      <c r="F103" s="360" t="s">
        <v>23</v>
      </c>
      <c r="G103" s="192">
        <v>1</v>
      </c>
      <c r="H103" s="387">
        <v>200.72</v>
      </c>
    </row>
    <row r="104" spans="1:8" ht="12.75">
      <c r="A104" s="46">
        <v>98</v>
      </c>
      <c r="B104" s="360" t="s">
        <v>1452</v>
      </c>
      <c r="C104" s="360" t="s">
        <v>1453</v>
      </c>
      <c r="D104" s="360" t="s">
        <v>1454</v>
      </c>
      <c r="E104" s="361">
        <v>20222</v>
      </c>
      <c r="F104" s="360" t="s">
        <v>1455</v>
      </c>
      <c r="G104" s="192">
        <v>1</v>
      </c>
      <c r="H104" s="388">
        <v>150.54</v>
      </c>
    </row>
    <row r="105" spans="1:8" ht="22.5">
      <c r="A105" s="83">
        <v>99</v>
      </c>
      <c r="B105" s="360" t="s">
        <v>1456</v>
      </c>
      <c r="C105" s="360" t="s">
        <v>1457</v>
      </c>
      <c r="D105" s="360" t="s">
        <v>1458</v>
      </c>
      <c r="E105" s="361">
        <v>20250</v>
      </c>
      <c r="F105" s="360" t="s">
        <v>26</v>
      </c>
      <c r="G105" s="192">
        <v>1</v>
      </c>
      <c r="H105" s="387">
        <v>326.17</v>
      </c>
    </row>
    <row r="106" spans="1:8" ht="22.5">
      <c r="A106" s="46">
        <v>100</v>
      </c>
      <c r="B106" s="360" t="s">
        <v>1459</v>
      </c>
      <c r="C106" s="360" t="s">
        <v>737</v>
      </c>
      <c r="D106" s="357" t="s">
        <v>1460</v>
      </c>
      <c r="E106" s="358">
        <v>20620</v>
      </c>
      <c r="F106" s="360" t="s">
        <v>25</v>
      </c>
      <c r="G106" s="192">
        <v>1</v>
      </c>
      <c r="H106" s="387">
        <v>250.9</v>
      </c>
    </row>
    <row r="107" spans="1:8" ht="12.75">
      <c r="A107" s="83">
        <v>101</v>
      </c>
      <c r="B107" s="360" t="s">
        <v>1461</v>
      </c>
      <c r="C107" s="360" t="s">
        <v>1183</v>
      </c>
      <c r="D107" s="357" t="s">
        <v>1462</v>
      </c>
      <c r="E107" s="358">
        <v>20000</v>
      </c>
      <c r="F107" s="360" t="s">
        <v>22</v>
      </c>
      <c r="G107" s="192">
        <v>1</v>
      </c>
      <c r="H107" s="387">
        <v>75.27</v>
      </c>
    </row>
    <row r="108" spans="1:8" ht="22.5">
      <c r="A108" s="46">
        <v>102</v>
      </c>
      <c r="B108" s="360" t="s">
        <v>1110</v>
      </c>
      <c r="C108" s="360" t="s">
        <v>1463</v>
      </c>
      <c r="D108" s="360" t="s">
        <v>28</v>
      </c>
      <c r="E108" s="361">
        <v>20240</v>
      </c>
      <c r="F108" s="360" t="s">
        <v>1464</v>
      </c>
      <c r="G108" s="192">
        <v>1</v>
      </c>
      <c r="H108" s="387">
        <v>225.81</v>
      </c>
    </row>
    <row r="109" spans="1:8" ht="12.75">
      <c r="A109" s="83">
        <v>103</v>
      </c>
      <c r="B109" s="360" t="s">
        <v>1200</v>
      </c>
      <c r="C109" s="360" t="s">
        <v>1465</v>
      </c>
      <c r="D109" s="359" t="s">
        <v>1196</v>
      </c>
      <c r="E109" s="359">
        <v>20270</v>
      </c>
      <c r="F109" s="359" t="s">
        <v>720</v>
      </c>
      <c r="G109" s="192">
        <v>1</v>
      </c>
      <c r="H109" s="387">
        <v>250.9</v>
      </c>
    </row>
    <row r="110" spans="1:8" ht="22.5">
      <c r="A110" s="46">
        <v>104</v>
      </c>
      <c r="B110" s="360" t="s">
        <v>1466</v>
      </c>
      <c r="C110" s="360" t="s">
        <v>1467</v>
      </c>
      <c r="D110" s="359" t="s">
        <v>1468</v>
      </c>
      <c r="E110" s="359">
        <v>20243</v>
      </c>
      <c r="F110" s="359" t="s">
        <v>1469</v>
      </c>
      <c r="G110" s="192">
        <v>1</v>
      </c>
      <c r="H110" s="387">
        <v>225.81</v>
      </c>
    </row>
    <row r="111" spans="1:8" ht="22.5">
      <c r="A111" s="83">
        <v>105</v>
      </c>
      <c r="B111" s="360" t="s">
        <v>1470</v>
      </c>
      <c r="C111" s="360" t="s">
        <v>1334</v>
      </c>
      <c r="D111" s="357" t="s">
        <v>1471</v>
      </c>
      <c r="E111" s="373">
        <v>20200</v>
      </c>
      <c r="F111" s="360" t="s">
        <v>23</v>
      </c>
      <c r="G111" s="192">
        <v>1</v>
      </c>
      <c r="H111" s="386">
        <v>175.63</v>
      </c>
    </row>
    <row r="112" spans="1:8" ht="13.5" customHeight="1">
      <c r="A112" s="46">
        <v>106</v>
      </c>
      <c r="B112" s="360" t="s">
        <v>1472</v>
      </c>
      <c r="C112" s="360" t="s">
        <v>1473</v>
      </c>
      <c r="D112" s="360" t="s">
        <v>903</v>
      </c>
      <c r="E112" s="361">
        <v>20200</v>
      </c>
      <c r="F112" s="360" t="s">
        <v>23</v>
      </c>
      <c r="G112" s="192">
        <v>1</v>
      </c>
      <c r="H112" s="386">
        <v>175.63</v>
      </c>
    </row>
    <row r="113" spans="1:8" ht="13.5" customHeight="1">
      <c r="A113" s="83">
        <v>107</v>
      </c>
      <c r="B113" s="360" t="s">
        <v>1461</v>
      </c>
      <c r="C113" s="360" t="s">
        <v>1183</v>
      </c>
      <c r="D113" s="360" t="s">
        <v>1462</v>
      </c>
      <c r="E113" s="361">
        <v>20000</v>
      </c>
      <c r="F113" s="360" t="s">
        <v>22</v>
      </c>
      <c r="G113" s="192">
        <v>1</v>
      </c>
      <c r="H113" s="387">
        <v>351.26</v>
      </c>
    </row>
    <row r="114" spans="1:8" ht="22.5">
      <c r="A114" s="46">
        <v>108</v>
      </c>
      <c r="B114" s="360" t="s">
        <v>1927</v>
      </c>
      <c r="C114" s="360" t="s">
        <v>853</v>
      </c>
      <c r="D114" s="360" t="s">
        <v>1474</v>
      </c>
      <c r="E114" s="360">
        <v>20000</v>
      </c>
      <c r="F114" s="360" t="s">
        <v>22</v>
      </c>
      <c r="G114" s="192">
        <v>1</v>
      </c>
      <c r="H114" s="354">
        <v>50.18</v>
      </c>
    </row>
    <row r="115" spans="1:8" ht="22.5">
      <c r="A115" s="83">
        <v>109</v>
      </c>
      <c r="B115" s="360" t="s">
        <v>1927</v>
      </c>
      <c r="C115" s="360" t="s">
        <v>853</v>
      </c>
      <c r="D115" s="360" t="s">
        <v>1474</v>
      </c>
      <c r="E115" s="360">
        <v>20000</v>
      </c>
      <c r="F115" s="360" t="s">
        <v>22</v>
      </c>
      <c r="G115" s="192">
        <v>1</v>
      </c>
      <c r="H115" s="354">
        <v>150.54</v>
      </c>
    </row>
    <row r="116" spans="1:8" ht="22.5">
      <c r="A116" s="46">
        <v>110</v>
      </c>
      <c r="B116" s="360" t="s">
        <v>1475</v>
      </c>
      <c r="C116" s="360" t="s">
        <v>844</v>
      </c>
      <c r="D116" s="360" t="s">
        <v>1476</v>
      </c>
      <c r="E116" s="360">
        <v>20166</v>
      </c>
      <c r="F116" s="360" t="s">
        <v>532</v>
      </c>
      <c r="G116" s="192">
        <v>1</v>
      </c>
      <c r="H116" s="354">
        <v>200.72</v>
      </c>
    </row>
    <row r="117" spans="1:8" ht="33.75">
      <c r="A117" s="83">
        <v>111</v>
      </c>
      <c r="B117" s="360" t="s">
        <v>1477</v>
      </c>
      <c r="C117" s="360" t="s">
        <v>1209</v>
      </c>
      <c r="D117" s="360" t="s">
        <v>1478</v>
      </c>
      <c r="E117" s="360">
        <v>20090</v>
      </c>
      <c r="F117" s="360" t="s">
        <v>22</v>
      </c>
      <c r="G117" s="192">
        <v>1</v>
      </c>
      <c r="H117" s="387">
        <v>125.45</v>
      </c>
    </row>
    <row r="118" spans="1:8" ht="33.75">
      <c r="A118" s="46">
        <v>112</v>
      </c>
      <c r="B118" s="360" t="s">
        <v>1479</v>
      </c>
      <c r="C118" s="360" t="s">
        <v>215</v>
      </c>
      <c r="D118" s="360" t="s">
        <v>1480</v>
      </c>
      <c r="E118" s="360">
        <v>20000</v>
      </c>
      <c r="F118" s="360" t="s">
        <v>22</v>
      </c>
      <c r="G118" s="192">
        <v>1</v>
      </c>
      <c r="H118" s="354">
        <v>50.18</v>
      </c>
    </row>
    <row r="119" spans="1:8" ht="22.5">
      <c r="A119" s="83">
        <v>113</v>
      </c>
      <c r="B119" s="360" t="s">
        <v>1481</v>
      </c>
      <c r="C119" s="360" t="s">
        <v>1482</v>
      </c>
      <c r="D119" s="360" t="s">
        <v>1483</v>
      </c>
      <c r="E119" s="360">
        <v>20000</v>
      </c>
      <c r="F119" s="360" t="s">
        <v>22</v>
      </c>
      <c r="G119" s="192">
        <v>1</v>
      </c>
      <c r="H119" s="387">
        <v>250.9</v>
      </c>
    </row>
    <row r="120" spans="1:8" ht="33.75">
      <c r="A120" s="46">
        <v>114</v>
      </c>
      <c r="B120" s="360" t="s">
        <v>1484</v>
      </c>
      <c r="C120" s="360" t="s">
        <v>169</v>
      </c>
      <c r="D120" s="360" t="s">
        <v>1485</v>
      </c>
      <c r="E120" s="360">
        <v>20090</v>
      </c>
      <c r="F120" s="360" t="s">
        <v>22</v>
      </c>
      <c r="G120" s="192">
        <v>1</v>
      </c>
      <c r="H120" s="354">
        <v>301.08</v>
      </c>
    </row>
    <row r="121" spans="1:8" ht="33.75">
      <c r="A121" s="83">
        <v>115</v>
      </c>
      <c r="B121" s="360" t="s">
        <v>1486</v>
      </c>
      <c r="C121" s="360" t="s">
        <v>1487</v>
      </c>
      <c r="D121" s="360" t="s">
        <v>1488</v>
      </c>
      <c r="E121" s="360">
        <v>20000</v>
      </c>
      <c r="F121" s="360" t="s">
        <v>22</v>
      </c>
      <c r="G121" s="192">
        <v>1</v>
      </c>
      <c r="H121" s="387">
        <v>75.27</v>
      </c>
    </row>
    <row r="122" spans="1:8" ht="33.75">
      <c r="A122" s="46">
        <v>116</v>
      </c>
      <c r="B122" s="360" t="s">
        <v>1489</v>
      </c>
      <c r="C122" s="360" t="s">
        <v>1291</v>
      </c>
      <c r="D122" s="360" t="s">
        <v>1490</v>
      </c>
      <c r="E122" s="360">
        <v>20090</v>
      </c>
      <c r="F122" s="360" t="s">
        <v>22</v>
      </c>
      <c r="G122" s="192">
        <v>1</v>
      </c>
      <c r="H122" s="388">
        <v>150.54</v>
      </c>
    </row>
    <row r="123" spans="1:8" ht="12.75">
      <c r="A123" s="83">
        <v>117</v>
      </c>
      <c r="B123" s="360" t="s">
        <v>1491</v>
      </c>
      <c r="C123" s="360" t="s">
        <v>166</v>
      </c>
      <c r="D123" s="360" t="s">
        <v>1492</v>
      </c>
      <c r="E123" s="360">
        <v>20129</v>
      </c>
      <c r="F123" s="360" t="s">
        <v>48</v>
      </c>
      <c r="G123" s="192">
        <v>1</v>
      </c>
      <c r="H123" s="354">
        <v>450.45</v>
      </c>
    </row>
    <row r="124" spans="1:8" ht="22.5">
      <c r="A124" s="46">
        <v>118</v>
      </c>
      <c r="B124" s="360" t="s">
        <v>1493</v>
      </c>
      <c r="C124" s="360" t="s">
        <v>129</v>
      </c>
      <c r="D124" s="360" t="s">
        <v>1494</v>
      </c>
      <c r="E124" s="360">
        <v>75560</v>
      </c>
      <c r="F124" s="360" t="s">
        <v>1495</v>
      </c>
      <c r="G124" s="192">
        <v>1</v>
      </c>
      <c r="H124" s="354">
        <v>100.36</v>
      </c>
    </row>
    <row r="125" spans="1:8" ht="22.5">
      <c r="A125" s="83">
        <v>119</v>
      </c>
      <c r="B125" s="360" t="s">
        <v>1496</v>
      </c>
      <c r="C125" s="360" t="s">
        <v>1183</v>
      </c>
      <c r="D125" s="360" t="s">
        <v>1497</v>
      </c>
      <c r="E125" s="360">
        <v>20200</v>
      </c>
      <c r="F125" s="360" t="s">
        <v>23</v>
      </c>
      <c r="G125" s="192">
        <v>1</v>
      </c>
      <c r="H125" s="354">
        <v>50.18</v>
      </c>
    </row>
    <row r="126" spans="1:8" ht="12.75">
      <c r="A126" s="46">
        <v>120</v>
      </c>
      <c r="B126" s="360" t="s">
        <v>1127</v>
      </c>
      <c r="C126" s="360" t="s">
        <v>163</v>
      </c>
      <c r="D126" s="360" t="s">
        <v>1498</v>
      </c>
      <c r="E126" s="360">
        <v>20000</v>
      </c>
      <c r="F126" s="360" t="s">
        <v>22</v>
      </c>
      <c r="G126" s="192">
        <v>1</v>
      </c>
      <c r="H126" s="354">
        <v>50.18</v>
      </c>
    </row>
    <row r="127" spans="1:8" ht="13.5" customHeight="1">
      <c r="A127" s="83">
        <v>121</v>
      </c>
      <c r="B127" s="360" t="s">
        <v>1499</v>
      </c>
      <c r="C127" s="360" t="s">
        <v>1500</v>
      </c>
      <c r="D127" s="360" t="s">
        <v>1501</v>
      </c>
      <c r="E127" s="360">
        <v>20000</v>
      </c>
      <c r="F127" s="360" t="s">
        <v>22</v>
      </c>
      <c r="G127" s="192">
        <v>1</v>
      </c>
      <c r="H127" s="354">
        <v>50.18</v>
      </c>
    </row>
    <row r="128" spans="1:8" ht="13.5" customHeight="1">
      <c r="A128" s="46">
        <v>122</v>
      </c>
      <c r="B128" s="360" t="s">
        <v>1502</v>
      </c>
      <c r="C128" s="360" t="s">
        <v>1282</v>
      </c>
      <c r="D128" s="360" t="s">
        <v>1503</v>
      </c>
      <c r="E128" s="360">
        <v>20140</v>
      </c>
      <c r="F128" s="360" t="s">
        <v>1504</v>
      </c>
      <c r="G128" s="192">
        <v>1</v>
      </c>
      <c r="H128" s="354">
        <v>661.05</v>
      </c>
    </row>
    <row r="129" spans="1:8" ht="13.5" customHeight="1">
      <c r="A129" s="83">
        <v>123</v>
      </c>
      <c r="B129" s="360" t="s">
        <v>1502</v>
      </c>
      <c r="C129" s="360" t="s">
        <v>1282</v>
      </c>
      <c r="D129" s="360" t="s">
        <v>1503</v>
      </c>
      <c r="E129" s="360">
        <v>20140</v>
      </c>
      <c r="F129" s="360" t="s">
        <v>1504</v>
      </c>
      <c r="G129" s="192">
        <v>1</v>
      </c>
      <c r="H129" s="354">
        <v>175.63</v>
      </c>
    </row>
    <row r="130" spans="1:8" ht="13.5" customHeight="1">
      <c r="A130" s="46">
        <v>124</v>
      </c>
      <c r="B130" s="360" t="s">
        <v>1505</v>
      </c>
      <c r="C130" s="360" t="s">
        <v>1266</v>
      </c>
      <c r="D130" s="360" t="s">
        <v>1506</v>
      </c>
      <c r="E130" s="360">
        <v>20000</v>
      </c>
      <c r="F130" s="360" t="s">
        <v>22</v>
      </c>
      <c r="G130" s="192">
        <v>1</v>
      </c>
      <c r="H130" s="387">
        <v>75.27</v>
      </c>
    </row>
    <row r="131" spans="1:8" ht="22.5">
      <c r="A131" s="83">
        <v>125</v>
      </c>
      <c r="B131" s="360" t="s">
        <v>950</v>
      </c>
      <c r="C131" s="360" t="s">
        <v>185</v>
      </c>
      <c r="D131" s="360" t="s">
        <v>1507</v>
      </c>
      <c r="E131" s="360">
        <v>20090</v>
      </c>
      <c r="F131" s="360" t="s">
        <v>22</v>
      </c>
      <c r="G131" s="192">
        <v>1</v>
      </c>
      <c r="H131" s="387">
        <v>125.45</v>
      </c>
    </row>
    <row r="132" spans="1:8" ht="22.5">
      <c r="A132" s="46">
        <v>126</v>
      </c>
      <c r="B132" s="360" t="s">
        <v>1508</v>
      </c>
      <c r="C132" s="360" t="s">
        <v>1314</v>
      </c>
      <c r="D132" s="360" t="s">
        <v>1509</v>
      </c>
      <c r="E132" s="360">
        <v>20000</v>
      </c>
      <c r="F132" s="360" t="s">
        <v>22</v>
      </c>
      <c r="G132" s="192">
        <v>1</v>
      </c>
      <c r="H132" s="354">
        <v>100.36</v>
      </c>
    </row>
    <row r="133" spans="1:8" ht="12.75">
      <c r="A133" s="83">
        <v>127</v>
      </c>
      <c r="B133" s="360" t="s">
        <v>1510</v>
      </c>
      <c r="C133" s="360" t="s">
        <v>1511</v>
      </c>
      <c r="D133" s="360" t="s">
        <v>1512</v>
      </c>
      <c r="E133" s="360">
        <v>20167</v>
      </c>
      <c r="F133" s="360" t="s">
        <v>680</v>
      </c>
      <c r="G133" s="192">
        <v>1</v>
      </c>
      <c r="H133" s="387">
        <v>250.9</v>
      </c>
    </row>
    <row r="134" spans="1:8" ht="33.75">
      <c r="A134" s="46">
        <v>128</v>
      </c>
      <c r="B134" s="360" t="s">
        <v>818</v>
      </c>
      <c r="C134" s="360" t="s">
        <v>154</v>
      </c>
      <c r="D134" s="360" t="s">
        <v>1513</v>
      </c>
      <c r="E134" s="360">
        <v>20090</v>
      </c>
      <c r="F134" s="360" t="s">
        <v>22</v>
      </c>
      <c r="G134" s="192">
        <v>1</v>
      </c>
      <c r="H134" s="388">
        <v>150.54</v>
      </c>
    </row>
    <row r="135" spans="1:8" ht="22.5">
      <c r="A135" s="83">
        <v>129</v>
      </c>
      <c r="B135" s="360" t="s">
        <v>752</v>
      </c>
      <c r="C135" s="360" t="s">
        <v>1514</v>
      </c>
      <c r="D135" s="360" t="s">
        <v>1515</v>
      </c>
      <c r="E135" s="360">
        <v>20090</v>
      </c>
      <c r="F135" s="360" t="s">
        <v>22</v>
      </c>
      <c r="G135" s="192">
        <v>1</v>
      </c>
      <c r="H135" s="387">
        <v>125.45</v>
      </c>
    </row>
    <row r="136" spans="1:8" ht="12.75">
      <c r="A136" s="46">
        <v>130</v>
      </c>
      <c r="B136" s="360" t="s">
        <v>1516</v>
      </c>
      <c r="C136" s="360" t="s">
        <v>1239</v>
      </c>
      <c r="D136" s="360" t="s">
        <v>1517</v>
      </c>
      <c r="E136" s="360">
        <v>20167</v>
      </c>
      <c r="F136" s="360" t="s">
        <v>680</v>
      </c>
      <c r="G136" s="192">
        <v>1</v>
      </c>
      <c r="H136" s="354">
        <v>50.18</v>
      </c>
    </row>
    <row r="137" spans="1:8" ht="22.5">
      <c r="A137" s="83">
        <v>131</v>
      </c>
      <c r="B137" s="360" t="s">
        <v>1518</v>
      </c>
      <c r="C137" s="360" t="s">
        <v>1282</v>
      </c>
      <c r="D137" s="360" t="s">
        <v>1519</v>
      </c>
      <c r="E137" s="360">
        <v>20000</v>
      </c>
      <c r="F137" s="360" t="s">
        <v>22</v>
      </c>
      <c r="G137" s="192">
        <v>1</v>
      </c>
      <c r="H137" s="354">
        <v>50.18</v>
      </c>
    </row>
    <row r="138" spans="1:8" ht="12.75">
      <c r="A138" s="46">
        <v>132</v>
      </c>
      <c r="B138" s="360" t="s">
        <v>1520</v>
      </c>
      <c r="C138" s="360" t="s">
        <v>1521</v>
      </c>
      <c r="D138" s="360" t="s">
        <v>1522</v>
      </c>
      <c r="E138" s="360">
        <v>20167</v>
      </c>
      <c r="F138" s="360" t="s">
        <v>680</v>
      </c>
      <c r="G138" s="192">
        <v>1</v>
      </c>
      <c r="H138" s="354">
        <v>301.08</v>
      </c>
    </row>
    <row r="139" spans="1:8" ht="22.5">
      <c r="A139" s="83">
        <v>133</v>
      </c>
      <c r="B139" s="360" t="s">
        <v>1523</v>
      </c>
      <c r="C139" s="360" t="s">
        <v>631</v>
      </c>
      <c r="D139" s="360" t="s">
        <v>1524</v>
      </c>
      <c r="E139" s="360">
        <v>20090</v>
      </c>
      <c r="F139" s="360" t="s">
        <v>22</v>
      </c>
      <c r="G139" s="192">
        <v>1</v>
      </c>
      <c r="H139" s="387">
        <v>125.45</v>
      </c>
    </row>
    <row r="140" spans="1:8" ht="22.5">
      <c r="A140" s="46">
        <v>134</v>
      </c>
      <c r="B140" s="360" t="s">
        <v>1525</v>
      </c>
      <c r="C140" s="360" t="s">
        <v>835</v>
      </c>
      <c r="D140" s="360" t="s">
        <v>1526</v>
      </c>
      <c r="E140" s="360">
        <v>20000</v>
      </c>
      <c r="F140" s="360" t="s">
        <v>22</v>
      </c>
      <c r="G140" s="192">
        <v>1</v>
      </c>
      <c r="H140" s="354">
        <v>50.18</v>
      </c>
    </row>
    <row r="141" spans="1:8" ht="22.5">
      <c r="A141" s="83">
        <v>135</v>
      </c>
      <c r="B141" s="373" t="s">
        <v>1472</v>
      </c>
      <c r="C141" s="373" t="s">
        <v>1527</v>
      </c>
      <c r="D141" s="360" t="s">
        <v>1528</v>
      </c>
      <c r="E141" s="360">
        <v>20090</v>
      </c>
      <c r="F141" s="360" t="s">
        <v>22</v>
      </c>
      <c r="G141" s="192">
        <v>1</v>
      </c>
      <c r="H141" s="354">
        <v>50.18</v>
      </c>
    </row>
    <row r="142" spans="1:8" ht="33.75">
      <c r="A142" s="46">
        <v>136</v>
      </c>
      <c r="B142" s="360" t="s">
        <v>1529</v>
      </c>
      <c r="C142" s="360" t="s">
        <v>219</v>
      </c>
      <c r="D142" s="360" t="s">
        <v>1530</v>
      </c>
      <c r="E142" s="360">
        <v>20090</v>
      </c>
      <c r="F142" s="360" t="s">
        <v>22</v>
      </c>
      <c r="G142" s="192">
        <v>1</v>
      </c>
      <c r="H142" s="354">
        <v>50.18</v>
      </c>
    </row>
    <row r="143" spans="1:8" ht="22.5">
      <c r="A143" s="83">
        <v>137</v>
      </c>
      <c r="B143" s="360" t="s">
        <v>1531</v>
      </c>
      <c r="C143" s="360" t="s">
        <v>838</v>
      </c>
      <c r="D143" s="360" t="s">
        <v>1532</v>
      </c>
      <c r="E143" s="360">
        <v>20000</v>
      </c>
      <c r="F143" s="360" t="s">
        <v>22</v>
      </c>
      <c r="G143" s="192">
        <v>1</v>
      </c>
      <c r="H143" s="387">
        <v>125.45</v>
      </c>
    </row>
    <row r="144" spans="1:8" ht="12.75">
      <c r="A144" s="46">
        <v>138</v>
      </c>
      <c r="B144" s="360" t="s">
        <v>1533</v>
      </c>
      <c r="C144" s="360" t="s">
        <v>176</v>
      </c>
      <c r="D144" s="360" t="s">
        <v>1534</v>
      </c>
      <c r="E144" s="360">
        <v>20270</v>
      </c>
      <c r="F144" s="360" t="s">
        <v>720</v>
      </c>
      <c r="G144" s="192">
        <v>1</v>
      </c>
      <c r="H144" s="354">
        <v>3113.71</v>
      </c>
    </row>
    <row r="145" spans="1:8" ht="22.5">
      <c r="A145" s="83">
        <v>139</v>
      </c>
      <c r="B145" s="360" t="s">
        <v>1535</v>
      </c>
      <c r="C145" s="360" t="s">
        <v>1536</v>
      </c>
      <c r="D145" s="360" t="s">
        <v>1537</v>
      </c>
      <c r="E145" s="360">
        <v>20230</v>
      </c>
      <c r="F145" s="360" t="s">
        <v>1538</v>
      </c>
      <c r="G145" s="192">
        <v>1</v>
      </c>
      <c r="H145" s="354">
        <v>719.55</v>
      </c>
    </row>
    <row r="146" spans="1:8" ht="12.75">
      <c r="A146" s="46">
        <v>140</v>
      </c>
      <c r="B146" s="360" t="s">
        <v>1539</v>
      </c>
      <c r="C146" s="360" t="s">
        <v>196</v>
      </c>
      <c r="D146" s="360" t="s">
        <v>1540</v>
      </c>
      <c r="E146" s="360">
        <v>20220</v>
      </c>
      <c r="F146" s="360" t="s">
        <v>1541</v>
      </c>
      <c r="G146" s="192">
        <v>1</v>
      </c>
      <c r="H146" s="354">
        <v>234</v>
      </c>
    </row>
    <row r="147" spans="1:8" ht="24">
      <c r="A147" s="83">
        <v>141</v>
      </c>
      <c r="B147" s="367" t="s">
        <v>1878</v>
      </c>
      <c r="C147" s="219" t="s">
        <v>1406</v>
      </c>
      <c r="D147" s="367" t="s">
        <v>1876</v>
      </c>
      <c r="E147" s="367">
        <v>20200</v>
      </c>
      <c r="F147" s="367" t="s">
        <v>23</v>
      </c>
      <c r="G147" s="89">
        <v>1</v>
      </c>
      <c r="H147" s="356">
        <v>107.97</v>
      </c>
    </row>
    <row r="148" spans="1:8" ht="12.75">
      <c r="A148" s="46">
        <v>142</v>
      </c>
      <c r="B148" s="379" t="s">
        <v>1879</v>
      </c>
      <c r="C148" s="379"/>
      <c r="D148" s="379" t="s">
        <v>1534</v>
      </c>
      <c r="E148" s="379">
        <v>20270</v>
      </c>
      <c r="F148" s="379" t="s">
        <v>720</v>
      </c>
      <c r="G148" s="89">
        <v>1</v>
      </c>
      <c r="H148" s="390">
        <v>100.36</v>
      </c>
    </row>
    <row r="149" spans="1:8" ht="22.5">
      <c r="A149" s="83">
        <v>143</v>
      </c>
      <c r="B149" s="379" t="s">
        <v>1880</v>
      </c>
      <c r="C149" s="379" t="s">
        <v>1881</v>
      </c>
      <c r="D149" s="379" t="s">
        <v>1882</v>
      </c>
      <c r="E149" s="379">
        <v>20250</v>
      </c>
      <c r="F149" s="379" t="s">
        <v>26</v>
      </c>
      <c r="G149" s="89">
        <v>1</v>
      </c>
      <c r="H149" s="390">
        <v>200.72</v>
      </c>
    </row>
    <row r="150" spans="1:8" ht="12.75">
      <c r="A150" s="46">
        <v>144</v>
      </c>
      <c r="B150" s="379" t="s">
        <v>1883</v>
      </c>
      <c r="C150" s="379" t="s">
        <v>1406</v>
      </c>
      <c r="D150" s="379" t="s">
        <v>1884</v>
      </c>
      <c r="E150" s="379">
        <v>20218</v>
      </c>
      <c r="F150" s="379" t="s">
        <v>1885</v>
      </c>
      <c r="G150" s="89">
        <v>1</v>
      </c>
      <c r="H150" s="390">
        <v>100.36</v>
      </c>
    </row>
    <row r="151" spans="1:8" ht="22.5">
      <c r="A151" s="83">
        <v>145</v>
      </c>
      <c r="B151" s="379" t="s">
        <v>1472</v>
      </c>
      <c r="C151" s="379" t="s">
        <v>1282</v>
      </c>
      <c r="D151" s="379" t="s">
        <v>1886</v>
      </c>
      <c r="E151" s="379">
        <v>20200</v>
      </c>
      <c r="F151" s="379" t="s">
        <v>23</v>
      </c>
      <c r="G151" s="89">
        <v>1</v>
      </c>
      <c r="H151" s="390">
        <v>125.45</v>
      </c>
    </row>
    <row r="152" spans="1:8" ht="33.75">
      <c r="A152" s="46">
        <v>146</v>
      </c>
      <c r="B152" s="379" t="s">
        <v>1887</v>
      </c>
      <c r="C152" s="379" t="s">
        <v>1291</v>
      </c>
      <c r="D152" s="379" t="s">
        <v>1888</v>
      </c>
      <c r="E152" s="379">
        <v>20090</v>
      </c>
      <c r="F152" s="379" t="s">
        <v>22</v>
      </c>
      <c r="G152" s="89">
        <v>1</v>
      </c>
      <c r="H152" s="390">
        <v>100.36</v>
      </c>
    </row>
    <row r="153" spans="1:8" ht="33.75">
      <c r="A153" s="83">
        <v>147</v>
      </c>
      <c r="B153" s="379" t="s">
        <v>1889</v>
      </c>
      <c r="C153" s="379" t="s">
        <v>150</v>
      </c>
      <c r="D153" s="379" t="s">
        <v>1890</v>
      </c>
      <c r="E153" s="379">
        <v>20090</v>
      </c>
      <c r="F153" s="379" t="s">
        <v>22</v>
      </c>
      <c r="G153" s="89">
        <v>1</v>
      </c>
      <c r="H153" s="390">
        <v>50.18</v>
      </c>
    </row>
    <row r="154" spans="1:8" ht="12.75">
      <c r="A154" s="46">
        <v>148</v>
      </c>
      <c r="B154" s="379" t="s">
        <v>1891</v>
      </c>
      <c r="C154" s="379" t="s">
        <v>1892</v>
      </c>
      <c r="D154" s="379" t="s">
        <v>1893</v>
      </c>
      <c r="E154" s="379">
        <v>20166</v>
      </c>
      <c r="F154" s="379" t="s">
        <v>532</v>
      </c>
      <c r="G154" s="89">
        <v>1</v>
      </c>
      <c r="H154" s="390">
        <v>200.72</v>
      </c>
    </row>
    <row r="155" spans="1:8" ht="22.5">
      <c r="A155" s="83">
        <v>149</v>
      </c>
      <c r="B155" s="379" t="s">
        <v>1894</v>
      </c>
      <c r="C155" s="379" t="s">
        <v>1895</v>
      </c>
      <c r="D155" s="379" t="s">
        <v>1896</v>
      </c>
      <c r="E155" s="379">
        <v>20167</v>
      </c>
      <c r="F155" s="379" t="s">
        <v>90</v>
      </c>
      <c r="G155" s="89">
        <v>1</v>
      </c>
      <c r="H155" s="390">
        <v>250.9</v>
      </c>
    </row>
    <row r="156" spans="1:8" ht="22.5">
      <c r="A156" s="46">
        <v>150</v>
      </c>
      <c r="B156" s="379" t="s">
        <v>1897</v>
      </c>
      <c r="C156" s="379" t="s">
        <v>258</v>
      </c>
      <c r="D156" s="379" t="s">
        <v>1898</v>
      </c>
      <c r="E156" s="379">
        <v>20090</v>
      </c>
      <c r="F156" s="379" t="s">
        <v>22</v>
      </c>
      <c r="G156" s="89">
        <v>1</v>
      </c>
      <c r="H156" s="363">
        <v>175.63</v>
      </c>
    </row>
    <row r="157" spans="1:8" ht="22.5">
      <c r="A157" s="83">
        <v>151</v>
      </c>
      <c r="B157" s="379" t="s">
        <v>1899</v>
      </c>
      <c r="C157" s="379" t="s">
        <v>1900</v>
      </c>
      <c r="D157" s="379" t="s">
        <v>1901</v>
      </c>
      <c r="E157" s="379">
        <v>20167</v>
      </c>
      <c r="F157" s="379" t="s">
        <v>79</v>
      </c>
      <c r="G157" s="89">
        <v>1</v>
      </c>
      <c r="H157" s="390">
        <v>50.18</v>
      </c>
    </row>
    <row r="158" spans="1:8" ht="12.75">
      <c r="A158" s="46">
        <v>152</v>
      </c>
      <c r="B158" s="360" t="s">
        <v>1505</v>
      </c>
      <c r="C158" s="360" t="s">
        <v>1266</v>
      </c>
      <c r="D158" s="360" t="s">
        <v>1506</v>
      </c>
      <c r="E158" s="360">
        <v>20000</v>
      </c>
      <c r="F158" s="360" t="s">
        <v>22</v>
      </c>
      <c r="G158" s="89">
        <v>1</v>
      </c>
      <c r="H158" s="390">
        <v>50.18</v>
      </c>
    </row>
    <row r="159" spans="1:8" ht="12.75">
      <c r="A159" s="83">
        <v>153</v>
      </c>
      <c r="B159" s="360" t="s">
        <v>1902</v>
      </c>
      <c r="C159" s="379" t="s">
        <v>154</v>
      </c>
      <c r="D159" s="379" t="s">
        <v>1903</v>
      </c>
      <c r="E159" s="379">
        <v>20100</v>
      </c>
      <c r="F159" s="379" t="s">
        <v>1075</v>
      </c>
      <c r="G159" s="89">
        <v>1</v>
      </c>
      <c r="H159" s="363">
        <v>936</v>
      </c>
    </row>
    <row r="160" spans="1:8" ht="12.75">
      <c r="A160" s="46">
        <v>154</v>
      </c>
      <c r="B160" s="360" t="s">
        <v>1904</v>
      </c>
      <c r="C160" s="379" t="s">
        <v>624</v>
      </c>
      <c r="D160" s="379" t="s">
        <v>1905</v>
      </c>
      <c r="E160" s="379">
        <v>20167</v>
      </c>
      <c r="F160" s="379" t="s">
        <v>1906</v>
      </c>
      <c r="G160" s="89">
        <v>1</v>
      </c>
      <c r="H160" s="363">
        <v>953.55</v>
      </c>
    </row>
    <row r="161" spans="1:8" ht="12.75">
      <c r="A161" s="83">
        <v>155</v>
      </c>
      <c r="B161" s="379" t="s">
        <v>1907</v>
      </c>
      <c r="C161" s="379" t="s">
        <v>744</v>
      </c>
      <c r="D161" s="379" t="s">
        <v>1908</v>
      </c>
      <c r="E161" s="379">
        <v>20200</v>
      </c>
      <c r="F161" s="379" t="s">
        <v>23</v>
      </c>
      <c r="G161" s="89">
        <v>1</v>
      </c>
      <c r="H161" s="390">
        <v>50.18</v>
      </c>
    </row>
    <row r="162" spans="1:8" ht="22.5">
      <c r="A162" s="46">
        <v>156</v>
      </c>
      <c r="B162" s="383" t="s">
        <v>3796</v>
      </c>
      <c r="C162" s="383" t="s">
        <v>176</v>
      </c>
      <c r="D162" s="383" t="s">
        <v>5114</v>
      </c>
      <c r="E162" s="383">
        <v>20140</v>
      </c>
      <c r="F162" s="383" t="s">
        <v>3065</v>
      </c>
      <c r="G162" s="89">
        <v>1</v>
      </c>
      <c r="H162" s="526">
        <v>150.54</v>
      </c>
    </row>
    <row r="163" spans="1:8" ht="22.5">
      <c r="A163" s="83">
        <v>157</v>
      </c>
      <c r="B163" s="360" t="s">
        <v>4548</v>
      </c>
      <c r="C163" s="360" t="s">
        <v>1107</v>
      </c>
      <c r="D163" s="360" t="s">
        <v>5115</v>
      </c>
      <c r="E163" s="360">
        <v>20090</v>
      </c>
      <c r="F163" s="360" t="s">
        <v>22</v>
      </c>
      <c r="G163" s="89">
        <v>1</v>
      </c>
      <c r="H163" s="390">
        <v>125.45</v>
      </c>
    </row>
    <row r="164" spans="1:8" ht="22.5">
      <c r="A164" s="46">
        <v>158</v>
      </c>
      <c r="B164" s="360" t="s">
        <v>5116</v>
      </c>
      <c r="C164" s="360" t="s">
        <v>835</v>
      </c>
      <c r="D164" s="360" t="s">
        <v>5117</v>
      </c>
      <c r="E164" s="360">
        <v>20000</v>
      </c>
      <c r="F164" s="360" t="s">
        <v>22</v>
      </c>
      <c r="G164" s="89">
        <v>1</v>
      </c>
      <c r="H164" s="390">
        <v>25.09</v>
      </c>
    </row>
    <row r="165" spans="1:8" ht="22.5">
      <c r="A165" s="83">
        <v>159</v>
      </c>
      <c r="B165" s="360" t="s">
        <v>5118</v>
      </c>
      <c r="C165" s="360" t="s">
        <v>655</v>
      </c>
      <c r="D165" s="360" t="s">
        <v>5119</v>
      </c>
      <c r="E165" s="360">
        <v>20144</v>
      </c>
      <c r="F165" s="360" t="s">
        <v>1094</v>
      </c>
      <c r="G165" s="89">
        <v>1</v>
      </c>
      <c r="H165" s="416">
        <v>150.54</v>
      </c>
    </row>
    <row r="166" spans="1:8" ht="12.75">
      <c r="A166" s="46">
        <v>160</v>
      </c>
      <c r="B166" s="360" t="s">
        <v>5120</v>
      </c>
      <c r="C166" s="360" t="s">
        <v>844</v>
      </c>
      <c r="D166" s="360" t="s">
        <v>5121</v>
      </c>
      <c r="E166" s="360">
        <v>20118</v>
      </c>
      <c r="F166" s="360" t="s">
        <v>650</v>
      </c>
      <c r="G166" s="89">
        <v>1</v>
      </c>
      <c r="H166" s="390">
        <v>50.18</v>
      </c>
    </row>
    <row r="167" spans="1:8" ht="33.75">
      <c r="A167" s="83">
        <v>161</v>
      </c>
      <c r="B167" s="360" t="s">
        <v>5122</v>
      </c>
      <c r="C167" s="360" t="s">
        <v>2330</v>
      </c>
      <c r="D167" s="360" t="s">
        <v>5123</v>
      </c>
      <c r="E167" s="360">
        <v>20000</v>
      </c>
      <c r="F167" s="360" t="s">
        <v>22</v>
      </c>
      <c r="G167" s="89">
        <v>1</v>
      </c>
      <c r="H167" s="390">
        <v>75.27</v>
      </c>
    </row>
    <row r="168" spans="1:8" ht="12.75">
      <c r="A168" s="46">
        <v>162</v>
      </c>
      <c r="B168" s="360" t="s">
        <v>2332</v>
      </c>
      <c r="C168" s="360" t="s">
        <v>1209</v>
      </c>
      <c r="D168" s="360" t="s">
        <v>5124</v>
      </c>
      <c r="E168" s="360">
        <v>20200</v>
      </c>
      <c r="F168" s="360" t="s">
        <v>23</v>
      </c>
      <c r="G168" s="89">
        <v>1</v>
      </c>
      <c r="H168" s="390">
        <v>125.45</v>
      </c>
    </row>
    <row r="169" spans="1:8" ht="33.75">
      <c r="A169" s="83">
        <v>163</v>
      </c>
      <c r="B169" s="379" t="s">
        <v>5125</v>
      </c>
      <c r="C169" s="379" t="s">
        <v>1656</v>
      </c>
      <c r="D169" s="379" t="s">
        <v>5126</v>
      </c>
      <c r="E169" s="379">
        <v>20090</v>
      </c>
      <c r="F169" s="379" t="s">
        <v>22</v>
      </c>
      <c r="G169" s="89">
        <v>1</v>
      </c>
      <c r="H169" s="390">
        <v>125.45</v>
      </c>
    </row>
    <row r="170" spans="1:8" ht="22.5">
      <c r="A170" s="46">
        <v>164</v>
      </c>
      <c r="B170" s="379" t="s">
        <v>5127</v>
      </c>
      <c r="C170" s="379" t="s">
        <v>2318</v>
      </c>
      <c r="D170" s="379" t="s">
        <v>28</v>
      </c>
      <c r="E170" s="379">
        <v>20232</v>
      </c>
      <c r="F170" s="379" t="s">
        <v>1038</v>
      </c>
      <c r="G170" s="89">
        <v>1</v>
      </c>
      <c r="H170" s="363">
        <v>100.36</v>
      </c>
    </row>
    <row r="171" spans="1:8" ht="22.5">
      <c r="A171" s="83">
        <v>165</v>
      </c>
      <c r="B171" s="379" t="s">
        <v>2924</v>
      </c>
      <c r="C171" s="360" t="s">
        <v>4942</v>
      </c>
      <c r="D171" s="360" t="s">
        <v>4943</v>
      </c>
      <c r="E171" s="360">
        <v>20235</v>
      </c>
      <c r="F171" s="360" t="s">
        <v>1167</v>
      </c>
      <c r="G171" s="89">
        <v>1</v>
      </c>
      <c r="H171" s="390">
        <v>1041.85</v>
      </c>
    </row>
    <row r="172" spans="1:8" ht="12.75">
      <c r="A172" s="46">
        <v>166</v>
      </c>
      <c r="B172" s="379" t="s">
        <v>5128</v>
      </c>
      <c r="C172" s="379" t="s">
        <v>179</v>
      </c>
      <c r="D172" s="379" t="s">
        <v>5129</v>
      </c>
      <c r="E172" s="379">
        <v>20230</v>
      </c>
      <c r="F172" s="379" t="s">
        <v>2730</v>
      </c>
      <c r="G172" s="89">
        <v>1</v>
      </c>
      <c r="H172" s="389">
        <v>175.63</v>
      </c>
    </row>
    <row r="173" spans="1:8" ht="12.75">
      <c r="A173" s="83">
        <v>167</v>
      </c>
      <c r="B173" s="379" t="s">
        <v>5130</v>
      </c>
      <c r="C173" s="379" t="s">
        <v>1643</v>
      </c>
      <c r="D173" s="379" t="s">
        <v>5131</v>
      </c>
      <c r="E173" s="379">
        <v>20214</v>
      </c>
      <c r="F173" s="379" t="s">
        <v>2621</v>
      </c>
      <c r="G173" s="89">
        <v>1</v>
      </c>
      <c r="H173" s="363">
        <v>200.72</v>
      </c>
    </row>
    <row r="174" spans="1:8" ht="12.75">
      <c r="A174" s="46">
        <v>168</v>
      </c>
      <c r="B174" s="360" t="s">
        <v>5132</v>
      </c>
      <c r="C174" s="360" t="s">
        <v>3543</v>
      </c>
      <c r="D174" s="360" t="s">
        <v>138</v>
      </c>
      <c r="E174" s="360">
        <v>20240</v>
      </c>
      <c r="F174" s="360" t="s">
        <v>86</v>
      </c>
      <c r="G174" s="89">
        <v>1</v>
      </c>
      <c r="H174" s="363">
        <v>200.72</v>
      </c>
    </row>
    <row r="175" spans="1:8" ht="33.75">
      <c r="A175" s="83">
        <v>169</v>
      </c>
      <c r="B175" s="360" t="s">
        <v>5133</v>
      </c>
      <c r="C175" s="360" t="s">
        <v>974</v>
      </c>
      <c r="D175" s="360" t="s">
        <v>5134</v>
      </c>
      <c r="E175" s="360">
        <v>20200</v>
      </c>
      <c r="F175" s="360" t="s">
        <v>23</v>
      </c>
      <c r="G175" s="89">
        <v>1</v>
      </c>
      <c r="H175" s="389">
        <v>175.63</v>
      </c>
    </row>
    <row r="176" spans="1:8" ht="22.5">
      <c r="A176" s="46">
        <v>170</v>
      </c>
      <c r="B176" s="379" t="s">
        <v>5135</v>
      </c>
      <c r="C176" s="360"/>
      <c r="D176" s="360" t="s">
        <v>5136</v>
      </c>
      <c r="E176" s="360">
        <v>20200</v>
      </c>
      <c r="F176" s="360" t="s">
        <v>570</v>
      </c>
      <c r="G176" s="89">
        <v>1</v>
      </c>
      <c r="H176" s="389">
        <v>175.63</v>
      </c>
    </row>
    <row r="177" spans="1:8" ht="12.75">
      <c r="A177" s="83">
        <v>171</v>
      </c>
      <c r="B177" s="379" t="s">
        <v>5137</v>
      </c>
      <c r="C177" s="360" t="s">
        <v>209</v>
      </c>
      <c r="D177" s="360" t="s">
        <v>5138</v>
      </c>
      <c r="E177" s="360">
        <v>20218</v>
      </c>
      <c r="F177" s="360" t="s">
        <v>3106</v>
      </c>
      <c r="G177" s="89">
        <v>1</v>
      </c>
      <c r="H177" s="390">
        <v>75.27</v>
      </c>
    </row>
    <row r="178" spans="1:8" ht="12.75">
      <c r="A178" s="46">
        <v>172</v>
      </c>
      <c r="B178" s="360" t="s">
        <v>5139</v>
      </c>
      <c r="C178" s="360" t="s">
        <v>2568</v>
      </c>
      <c r="D178" s="360" t="s">
        <v>5140</v>
      </c>
      <c r="E178" s="360">
        <v>20167</v>
      </c>
      <c r="F178" s="360" t="s">
        <v>680</v>
      </c>
      <c r="G178" s="89">
        <v>1</v>
      </c>
      <c r="H178" s="390">
        <v>338.18</v>
      </c>
    </row>
    <row r="179" spans="1:8" ht="45">
      <c r="A179" s="83">
        <v>173</v>
      </c>
      <c r="B179" s="360" t="s">
        <v>5141</v>
      </c>
      <c r="C179" s="360" t="s">
        <v>3761</v>
      </c>
      <c r="D179" s="360" t="s">
        <v>5142</v>
      </c>
      <c r="E179" s="360">
        <v>20090</v>
      </c>
      <c r="F179" s="360" t="s">
        <v>22</v>
      </c>
      <c r="G179" s="89">
        <v>1</v>
      </c>
      <c r="H179" s="389">
        <v>175.63</v>
      </c>
    </row>
    <row r="180" spans="1:8" ht="22.5">
      <c r="A180" s="46">
        <v>174</v>
      </c>
      <c r="B180" s="360" t="s">
        <v>5143</v>
      </c>
      <c r="C180" s="360" t="s">
        <v>1314</v>
      </c>
      <c r="D180" s="360" t="s">
        <v>5144</v>
      </c>
      <c r="E180" s="360">
        <v>20090</v>
      </c>
      <c r="F180" s="360" t="s">
        <v>22</v>
      </c>
      <c r="G180" s="89">
        <v>1</v>
      </c>
      <c r="H180" s="363">
        <v>100.36</v>
      </c>
    </row>
    <row r="181" spans="1:8" ht="22.5">
      <c r="A181" s="83">
        <v>175</v>
      </c>
      <c r="B181" s="360" t="s">
        <v>5145</v>
      </c>
      <c r="C181" s="360" t="s">
        <v>4862</v>
      </c>
      <c r="D181" s="360" t="s">
        <v>5146</v>
      </c>
      <c r="E181" s="360">
        <v>20145</v>
      </c>
      <c r="F181" s="360" t="s">
        <v>1114</v>
      </c>
      <c r="G181" s="89">
        <v>1</v>
      </c>
      <c r="H181" s="390">
        <v>6944.03</v>
      </c>
    </row>
    <row r="182" spans="1:8" ht="33.75">
      <c r="A182" s="46">
        <v>176</v>
      </c>
      <c r="B182" s="360" t="s">
        <v>5147</v>
      </c>
      <c r="C182" s="360" t="s">
        <v>1209</v>
      </c>
      <c r="D182" s="360" t="s">
        <v>5148</v>
      </c>
      <c r="E182" s="360">
        <v>20167</v>
      </c>
      <c r="F182" s="392" t="s">
        <v>92</v>
      </c>
      <c r="G182" s="89">
        <v>1</v>
      </c>
      <c r="H182" s="527">
        <v>175.63</v>
      </c>
    </row>
    <row r="183" spans="1:8" ht="33.75">
      <c r="A183" s="83">
        <v>177</v>
      </c>
      <c r="B183" s="379" t="s">
        <v>3109</v>
      </c>
      <c r="C183" s="360" t="s">
        <v>163</v>
      </c>
      <c r="D183" s="360" t="s">
        <v>5272</v>
      </c>
      <c r="E183" s="360">
        <v>20000</v>
      </c>
      <c r="F183" s="360" t="s">
        <v>22</v>
      </c>
      <c r="G183" s="205">
        <v>1</v>
      </c>
      <c r="H183" s="390">
        <v>93.6</v>
      </c>
    </row>
    <row r="184" spans="1:8" ht="12.75">
      <c r="A184" s="46">
        <v>178</v>
      </c>
      <c r="B184" s="379"/>
      <c r="C184" s="379"/>
      <c r="D184" s="379"/>
      <c r="E184" s="379"/>
      <c r="F184" s="379"/>
      <c r="G184" s="205"/>
      <c r="H184" s="390"/>
    </row>
    <row r="185" spans="1:8" ht="12.75">
      <c r="A185" s="83">
        <v>179</v>
      </c>
      <c r="B185" s="379"/>
      <c r="C185" s="379"/>
      <c r="D185" s="379"/>
      <c r="E185" s="379"/>
      <c r="F185" s="379"/>
      <c r="G185" s="205"/>
      <c r="H185" s="390"/>
    </row>
    <row r="186" spans="1:8" ht="13.5" thickBot="1">
      <c r="A186" s="46">
        <v>180</v>
      </c>
      <c r="B186" s="379"/>
      <c r="C186" s="379"/>
      <c r="D186" s="379"/>
      <c r="E186" s="379"/>
      <c r="F186" s="379"/>
      <c r="G186" s="205"/>
      <c r="H186" s="390"/>
    </row>
    <row r="187" spans="6:8" ht="21" customHeight="1" thickBot="1">
      <c r="F187" s="407" t="s">
        <v>40</v>
      </c>
      <c r="G187" s="406">
        <f>SUM(G7:G186)</f>
        <v>177</v>
      </c>
      <c r="H187" s="408">
        <f>SUM(H7:H186)</f>
        <v>50059.05430000001</v>
      </c>
    </row>
    <row r="188" ht="13.5" thickBot="1"/>
    <row r="189" spans="2:8" ht="19.5" customHeight="1" thickBot="1">
      <c r="B189" s="563" t="s">
        <v>454</v>
      </c>
      <c r="C189" s="564"/>
      <c r="D189" s="564"/>
      <c r="E189" s="564"/>
      <c r="F189" s="565"/>
      <c r="G189" s="16"/>
      <c r="H189" s="16"/>
    </row>
    <row r="190" spans="2:8" ht="13.5" thickBot="1">
      <c r="B190" s="563" t="s">
        <v>457</v>
      </c>
      <c r="C190" s="564"/>
      <c r="D190" s="564"/>
      <c r="E190" s="564"/>
      <c r="F190" s="565"/>
      <c r="G190" s="16"/>
      <c r="H190" s="16"/>
    </row>
    <row r="191" spans="6:8" ht="13.5" thickBot="1">
      <c r="F191" s="4"/>
      <c r="G191" s="5"/>
      <c r="H191" s="5"/>
    </row>
    <row r="192" spans="1:8" ht="24" customHeight="1" thickBot="1">
      <c r="A192" s="6" t="s">
        <v>14</v>
      </c>
      <c r="B192" s="346" t="s">
        <v>15</v>
      </c>
      <c r="C192" s="400"/>
      <c r="D192" s="347" t="s">
        <v>16</v>
      </c>
      <c r="E192" s="6" t="s">
        <v>20</v>
      </c>
      <c r="F192" s="6" t="s">
        <v>21</v>
      </c>
      <c r="G192" s="86" t="s">
        <v>42</v>
      </c>
      <c r="H192" s="19" t="s">
        <v>17</v>
      </c>
    </row>
    <row r="193" spans="1:8" ht="22.5">
      <c r="A193" s="2">
        <v>1</v>
      </c>
      <c r="B193" s="182" t="s">
        <v>352</v>
      </c>
      <c r="C193" s="182" t="s">
        <v>1197</v>
      </c>
      <c r="D193" s="183" t="s">
        <v>28</v>
      </c>
      <c r="E193" s="184">
        <v>20127</v>
      </c>
      <c r="F193" s="183" t="s">
        <v>72</v>
      </c>
      <c r="G193" s="225">
        <v>1</v>
      </c>
      <c r="H193" s="224">
        <v>150.54</v>
      </c>
    </row>
    <row r="194" spans="1:8" ht="22.5">
      <c r="A194" s="3">
        <v>2</v>
      </c>
      <c r="B194" s="185" t="s">
        <v>353</v>
      </c>
      <c r="C194" s="350"/>
      <c r="D194" s="186" t="s">
        <v>354</v>
      </c>
      <c r="E194" s="187">
        <v>20000</v>
      </c>
      <c r="F194" s="186" t="s">
        <v>22</v>
      </c>
      <c r="G194" s="87">
        <v>1</v>
      </c>
      <c r="H194" s="110">
        <v>1468.35</v>
      </c>
    </row>
    <row r="195" spans="1:8" ht="22.5">
      <c r="A195" s="2">
        <v>3</v>
      </c>
      <c r="B195" s="185" t="s">
        <v>71</v>
      </c>
      <c r="C195" s="350"/>
      <c r="D195" s="186" t="s">
        <v>355</v>
      </c>
      <c r="E195" s="187">
        <v>13302</v>
      </c>
      <c r="F195" s="186" t="s">
        <v>356</v>
      </c>
      <c r="G195" s="87">
        <v>1</v>
      </c>
      <c r="H195" s="110">
        <v>9681.75</v>
      </c>
    </row>
    <row r="196" spans="1:8" ht="22.5">
      <c r="A196" s="3">
        <v>4</v>
      </c>
      <c r="B196" s="185" t="s">
        <v>71</v>
      </c>
      <c r="C196" s="350"/>
      <c r="D196" s="186" t="s">
        <v>355</v>
      </c>
      <c r="E196" s="187">
        <v>13302</v>
      </c>
      <c r="F196" s="186" t="s">
        <v>356</v>
      </c>
      <c r="G196" s="87">
        <v>1</v>
      </c>
      <c r="H196" s="110">
        <v>1505.4</v>
      </c>
    </row>
    <row r="197" spans="1:8" ht="12.75">
      <c r="A197" s="2">
        <v>5</v>
      </c>
      <c r="B197" s="185" t="s">
        <v>357</v>
      </c>
      <c r="C197" s="350"/>
      <c r="D197" s="186" t="s">
        <v>358</v>
      </c>
      <c r="E197" s="187">
        <v>20000</v>
      </c>
      <c r="F197" s="186" t="s">
        <v>22</v>
      </c>
      <c r="G197" s="87">
        <v>1</v>
      </c>
      <c r="H197" s="218">
        <v>2632.5</v>
      </c>
    </row>
    <row r="198" spans="1:8" ht="33.75">
      <c r="A198" s="3">
        <v>6</v>
      </c>
      <c r="B198" s="185" t="s">
        <v>359</v>
      </c>
      <c r="C198" s="350"/>
      <c r="D198" s="186" t="s">
        <v>360</v>
      </c>
      <c r="E198" s="187">
        <v>20000</v>
      </c>
      <c r="F198" s="186" t="s">
        <v>22</v>
      </c>
      <c r="G198" s="87">
        <v>1</v>
      </c>
      <c r="H198" s="218">
        <v>345.15</v>
      </c>
    </row>
    <row r="199" spans="1:8" ht="33.75">
      <c r="A199" s="2">
        <v>7</v>
      </c>
      <c r="B199" s="373" t="s">
        <v>1694</v>
      </c>
      <c r="C199" s="373" t="s">
        <v>1695</v>
      </c>
      <c r="D199" s="360" t="s">
        <v>1696</v>
      </c>
      <c r="E199" s="360">
        <v>20090</v>
      </c>
      <c r="F199" s="360" t="s">
        <v>22</v>
      </c>
      <c r="G199" s="89">
        <v>1</v>
      </c>
      <c r="H199" s="411">
        <v>3785.535</v>
      </c>
    </row>
    <row r="200" spans="1:8" ht="22.5">
      <c r="A200" s="3">
        <v>8</v>
      </c>
      <c r="B200" s="360" t="s">
        <v>1732</v>
      </c>
      <c r="C200" s="360" t="s">
        <v>1733</v>
      </c>
      <c r="D200" s="360" t="s">
        <v>1734</v>
      </c>
      <c r="E200" s="360">
        <v>20000</v>
      </c>
      <c r="F200" s="360" t="s">
        <v>22</v>
      </c>
      <c r="G200" s="89">
        <v>1</v>
      </c>
      <c r="H200" s="411">
        <v>22.8345</v>
      </c>
    </row>
    <row r="201" spans="1:8" ht="22.5">
      <c r="A201" s="2">
        <v>9</v>
      </c>
      <c r="B201" s="360" t="s">
        <v>1753</v>
      </c>
      <c r="C201" s="360" t="s">
        <v>1754</v>
      </c>
      <c r="D201" s="360" t="s">
        <v>786</v>
      </c>
      <c r="E201" s="361">
        <v>20000</v>
      </c>
      <c r="F201" s="360" t="s">
        <v>22</v>
      </c>
      <c r="G201" s="89">
        <v>1</v>
      </c>
      <c r="H201" s="411">
        <v>55.86</v>
      </c>
    </row>
    <row r="202" spans="1:8" ht="22.5">
      <c r="A202" s="3">
        <v>10</v>
      </c>
      <c r="B202" s="360" t="s">
        <v>1854</v>
      </c>
      <c r="C202" s="360" t="s">
        <v>1754</v>
      </c>
      <c r="D202" s="360" t="s">
        <v>786</v>
      </c>
      <c r="E202" s="361">
        <v>20000</v>
      </c>
      <c r="F202" s="360" t="s">
        <v>22</v>
      </c>
      <c r="G202" s="89">
        <v>1</v>
      </c>
      <c r="H202" s="364">
        <v>50.18</v>
      </c>
    </row>
    <row r="203" spans="1:8" ht="22.5">
      <c r="A203" s="2">
        <v>11</v>
      </c>
      <c r="B203" s="219" t="s">
        <v>1855</v>
      </c>
      <c r="C203" s="350"/>
      <c r="D203" s="220" t="s">
        <v>1856</v>
      </c>
      <c r="E203" s="221">
        <v>75007</v>
      </c>
      <c r="F203" s="220" t="s">
        <v>1857</v>
      </c>
      <c r="G203" s="89">
        <v>1</v>
      </c>
      <c r="H203" s="79">
        <v>64135.67</v>
      </c>
    </row>
    <row r="204" spans="1:8" ht="33.75">
      <c r="A204" s="3">
        <v>12</v>
      </c>
      <c r="B204" s="219" t="s">
        <v>1860</v>
      </c>
      <c r="C204" s="350"/>
      <c r="D204" s="220" t="s">
        <v>1861</v>
      </c>
      <c r="E204" s="221">
        <v>20000</v>
      </c>
      <c r="F204" s="220" t="s">
        <v>1862</v>
      </c>
      <c r="G204" s="89">
        <v>1</v>
      </c>
      <c r="H204" s="79">
        <v>2340</v>
      </c>
    </row>
    <row r="205" spans="1:8" ht="45">
      <c r="A205" s="2">
        <v>13</v>
      </c>
      <c r="B205" s="219" t="s">
        <v>1863</v>
      </c>
      <c r="C205" s="220" t="s">
        <v>1871</v>
      </c>
      <c r="D205" s="220" t="s">
        <v>1870</v>
      </c>
      <c r="E205" s="221" t="s">
        <v>1864</v>
      </c>
      <c r="F205" s="220" t="s">
        <v>1865</v>
      </c>
      <c r="G205" s="89">
        <v>1</v>
      </c>
      <c r="H205" s="416">
        <v>2344.33</v>
      </c>
    </row>
    <row r="206" spans="1:8" ht="45">
      <c r="A206" s="3">
        <v>14</v>
      </c>
      <c r="B206" s="219" t="s">
        <v>1863</v>
      </c>
      <c r="C206" s="220" t="s">
        <v>1871</v>
      </c>
      <c r="D206" s="220" t="s">
        <v>1870</v>
      </c>
      <c r="E206" s="221" t="s">
        <v>1864</v>
      </c>
      <c r="F206" s="220" t="s">
        <v>1865</v>
      </c>
      <c r="G206" s="89">
        <v>1</v>
      </c>
      <c r="H206" s="416">
        <v>25061.98</v>
      </c>
    </row>
    <row r="207" spans="1:8" ht="12.75">
      <c r="A207" s="2">
        <v>15</v>
      </c>
      <c r="B207" s="367" t="s">
        <v>357</v>
      </c>
      <c r="C207" s="350"/>
      <c r="D207" s="367" t="s">
        <v>358</v>
      </c>
      <c r="E207" s="367">
        <v>20000</v>
      </c>
      <c r="F207" s="367" t="s">
        <v>22</v>
      </c>
      <c r="G207" s="89">
        <v>1</v>
      </c>
      <c r="H207" s="356">
        <v>427.05</v>
      </c>
    </row>
    <row r="208" spans="1:8" ht="24">
      <c r="A208" s="3">
        <v>16</v>
      </c>
      <c r="B208" s="367" t="s">
        <v>71</v>
      </c>
      <c r="C208" s="350"/>
      <c r="D208" s="367" t="s">
        <v>355</v>
      </c>
      <c r="E208" s="367">
        <v>13302</v>
      </c>
      <c r="F208" s="367" t="s">
        <v>1877</v>
      </c>
      <c r="G208" s="89">
        <v>1</v>
      </c>
      <c r="H208" s="356">
        <v>150.54</v>
      </c>
    </row>
    <row r="209" spans="1:8" ht="12.75">
      <c r="A209" s="2">
        <v>17</v>
      </c>
      <c r="B209" s="360" t="s">
        <v>5112</v>
      </c>
      <c r="C209" s="360" t="s">
        <v>5113</v>
      </c>
      <c r="D209" s="360" t="s">
        <v>4054</v>
      </c>
      <c r="E209" s="360">
        <v>20200</v>
      </c>
      <c r="F209" s="360" t="s">
        <v>23</v>
      </c>
      <c r="G209" s="87">
        <v>1</v>
      </c>
      <c r="H209" s="390">
        <v>1485.9</v>
      </c>
    </row>
    <row r="210" spans="1:8" ht="12.75">
      <c r="A210" s="3">
        <v>18</v>
      </c>
      <c r="B210" s="7"/>
      <c r="C210" s="350"/>
      <c r="D210" s="58"/>
      <c r="E210" s="56"/>
      <c r="F210" s="55"/>
      <c r="G210" s="87"/>
      <c r="H210" s="11"/>
    </row>
    <row r="211" spans="1:8" ht="12.75">
      <c r="A211" s="2">
        <v>19</v>
      </c>
      <c r="B211" s="7"/>
      <c r="C211" s="351"/>
      <c r="D211" s="58"/>
      <c r="E211" s="56"/>
      <c r="F211" s="55"/>
      <c r="G211" s="87"/>
      <c r="H211" s="226"/>
    </row>
    <row r="212" spans="1:8" ht="13.5" thickBot="1">
      <c r="A212" s="3">
        <v>20</v>
      </c>
      <c r="B212" s="182"/>
      <c r="C212" s="351"/>
      <c r="D212" s="183"/>
      <c r="E212" s="187"/>
      <c r="F212" s="223"/>
      <c r="G212" s="402"/>
      <c r="H212" s="109"/>
    </row>
    <row r="213" spans="6:8" ht="24" customHeight="1" thickBot="1">
      <c r="F213" s="244" t="s">
        <v>40</v>
      </c>
      <c r="G213" s="406">
        <f>SUM(G193:G212)</f>
        <v>17</v>
      </c>
      <c r="H213" s="405">
        <f>SUM(H193:H212)</f>
        <v>115643.56949999998</v>
      </c>
    </row>
    <row r="214" spans="7:8" ht="13.5" thickBot="1">
      <c r="G214" s="88"/>
      <c r="H214" s="20"/>
    </row>
    <row r="215" spans="6:8" ht="13.5" thickBot="1">
      <c r="F215" s="404" t="s">
        <v>1658</v>
      </c>
      <c r="G215" s="409"/>
      <c r="H215" s="410">
        <f>H213+H187</f>
        <v>165702.6238</v>
      </c>
    </row>
    <row r="216" spans="6:8" ht="12.75">
      <c r="F216" s="401"/>
      <c r="G216" s="401"/>
      <c r="H216" s="401"/>
    </row>
  </sheetData>
  <sheetProtection/>
  <autoFilter ref="B6:B187"/>
  <mergeCells count="4">
    <mergeCell ref="B3:F3"/>
    <mergeCell ref="B4:F4"/>
    <mergeCell ref="B189:F189"/>
    <mergeCell ref="B190:F190"/>
  </mergeCells>
  <printOptions/>
  <pageMargins left="0.35433070866141736" right="0.1968503937007874" top="0.3937007874015748" bottom="0.4724409448818898" header="0.2362204724409449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H31" sqref="H31:H32"/>
    </sheetView>
  </sheetViews>
  <sheetFormatPr defaultColWidth="11.421875" defaultRowHeight="12.75"/>
  <cols>
    <col min="1" max="1" width="3.00390625" style="0" bestFit="1" customWidth="1"/>
    <col min="2" max="2" width="18.421875" style="0" customWidth="1"/>
    <col min="4" max="4" width="18.140625" style="0" customWidth="1"/>
    <col min="5" max="5" width="8.57421875" style="0" customWidth="1"/>
    <col min="6" max="6" width="13.00390625" style="0" customWidth="1"/>
    <col min="7" max="7" width="8.421875" style="0" customWidth="1"/>
    <col min="8" max="8" width="12.7109375" style="0" customWidth="1"/>
  </cols>
  <sheetData>
    <row r="1" spans="4:8" ht="13.5" thickBot="1">
      <c r="D1" s="1"/>
      <c r="E1" s="1"/>
      <c r="F1" s="1"/>
      <c r="G1" s="1"/>
      <c r="H1" s="1"/>
    </row>
    <row r="2" spans="2:8" ht="15" customHeight="1" thickBot="1">
      <c r="B2" s="563" t="s">
        <v>459</v>
      </c>
      <c r="C2" s="564"/>
      <c r="D2" s="564"/>
      <c r="E2" s="564"/>
      <c r="F2" s="564"/>
      <c r="G2" s="564"/>
      <c r="H2" s="565"/>
    </row>
    <row r="3" ht="13.5" thickBot="1"/>
    <row r="4" spans="1:8" ht="13.5" thickBot="1">
      <c r="A4" s="6" t="s">
        <v>14</v>
      </c>
      <c r="B4" s="6" t="s">
        <v>15</v>
      </c>
      <c r="C4" s="85" t="s">
        <v>125</v>
      </c>
      <c r="D4" s="6" t="s">
        <v>16</v>
      </c>
      <c r="E4" s="6" t="s">
        <v>20</v>
      </c>
      <c r="F4" s="6" t="s">
        <v>21</v>
      </c>
      <c r="G4" s="85" t="s">
        <v>42</v>
      </c>
      <c r="H4" s="6" t="s">
        <v>17</v>
      </c>
    </row>
    <row r="5" spans="1:8" ht="12.75">
      <c r="A5" s="2">
        <v>1</v>
      </c>
      <c r="B5" s="361" t="s">
        <v>1928</v>
      </c>
      <c r="C5" s="361" t="s">
        <v>1239</v>
      </c>
      <c r="D5" s="360" t="s">
        <v>1929</v>
      </c>
      <c r="E5" s="361">
        <v>20290</v>
      </c>
      <c r="F5" s="360" t="s">
        <v>85</v>
      </c>
      <c r="G5" s="80">
        <v>1</v>
      </c>
      <c r="H5" s="363">
        <v>334.45</v>
      </c>
    </row>
    <row r="6" spans="1:8" ht="22.5">
      <c r="A6" s="3">
        <v>2</v>
      </c>
      <c r="B6" s="361" t="s">
        <v>1930</v>
      </c>
      <c r="C6" s="361" t="s">
        <v>1931</v>
      </c>
      <c r="D6" s="360" t="s">
        <v>1932</v>
      </c>
      <c r="E6" s="361">
        <v>20600</v>
      </c>
      <c r="F6" s="360" t="s">
        <v>27</v>
      </c>
      <c r="G6" s="80">
        <v>1</v>
      </c>
      <c r="H6" s="363">
        <v>376.26</v>
      </c>
    </row>
    <row r="7" spans="1:8" ht="12.75">
      <c r="A7" s="2">
        <v>3</v>
      </c>
      <c r="B7" s="360" t="s">
        <v>1933</v>
      </c>
      <c r="C7" s="360" t="s">
        <v>1934</v>
      </c>
      <c r="D7" s="360" t="s">
        <v>1935</v>
      </c>
      <c r="E7" s="360">
        <v>20290</v>
      </c>
      <c r="F7" s="360" t="s">
        <v>84</v>
      </c>
      <c r="G7" s="80">
        <v>1</v>
      </c>
      <c r="H7" s="363">
        <v>376.26</v>
      </c>
    </row>
    <row r="8" spans="1:8" ht="22.5">
      <c r="A8" s="3">
        <v>4</v>
      </c>
      <c r="B8" s="360" t="s">
        <v>1936</v>
      </c>
      <c r="C8" s="360" t="s">
        <v>615</v>
      </c>
      <c r="D8" s="360" t="s">
        <v>1937</v>
      </c>
      <c r="E8" s="360">
        <v>20600</v>
      </c>
      <c r="F8" s="360" t="s">
        <v>23</v>
      </c>
      <c r="G8" s="80">
        <v>1</v>
      </c>
      <c r="H8" s="363">
        <v>376.26</v>
      </c>
    </row>
    <row r="9" spans="1:8" ht="22.5">
      <c r="A9" s="2">
        <v>5</v>
      </c>
      <c r="B9" s="360" t="s">
        <v>1938</v>
      </c>
      <c r="C9" s="360" t="s">
        <v>1939</v>
      </c>
      <c r="D9" s="360" t="s">
        <v>1940</v>
      </c>
      <c r="E9" s="360">
        <v>20600</v>
      </c>
      <c r="F9" s="360" t="s">
        <v>23</v>
      </c>
      <c r="G9" s="80">
        <v>1</v>
      </c>
      <c r="H9" s="363">
        <v>418.07</v>
      </c>
    </row>
    <row r="10" spans="1:8" ht="33.75">
      <c r="A10" s="3">
        <v>6</v>
      </c>
      <c r="B10" s="360" t="s">
        <v>1941</v>
      </c>
      <c r="C10" s="360" t="s">
        <v>1942</v>
      </c>
      <c r="D10" s="360" t="s">
        <v>1943</v>
      </c>
      <c r="E10" s="360">
        <v>20200</v>
      </c>
      <c r="F10" s="360" t="s">
        <v>23</v>
      </c>
      <c r="G10" s="80">
        <v>1</v>
      </c>
      <c r="H10" s="363">
        <v>83.61</v>
      </c>
    </row>
    <row r="11" spans="1:8" ht="33.75">
      <c r="A11" s="2">
        <v>7</v>
      </c>
      <c r="B11" s="361" t="s">
        <v>574</v>
      </c>
      <c r="C11" s="361" t="s">
        <v>844</v>
      </c>
      <c r="D11" s="360" t="s">
        <v>1944</v>
      </c>
      <c r="E11" s="361">
        <v>20200</v>
      </c>
      <c r="F11" s="360" t="s">
        <v>23</v>
      </c>
      <c r="G11" s="80">
        <v>1</v>
      </c>
      <c r="H11" s="363">
        <v>376.26</v>
      </c>
    </row>
    <row r="12" spans="1:8" ht="22.5">
      <c r="A12" s="3">
        <v>8</v>
      </c>
      <c r="B12" s="361" t="s">
        <v>1945</v>
      </c>
      <c r="C12" s="361" t="s">
        <v>1777</v>
      </c>
      <c r="D12" s="360" t="s">
        <v>1946</v>
      </c>
      <c r="E12" s="361">
        <v>20200</v>
      </c>
      <c r="F12" s="360" t="s">
        <v>23</v>
      </c>
      <c r="G12" s="80">
        <v>1</v>
      </c>
      <c r="H12" s="363">
        <v>418.07</v>
      </c>
    </row>
    <row r="13" spans="1:8" ht="22.5">
      <c r="A13" s="2">
        <v>9</v>
      </c>
      <c r="B13" s="360" t="s">
        <v>1947</v>
      </c>
      <c r="C13" s="360" t="s">
        <v>1369</v>
      </c>
      <c r="D13" s="360" t="s">
        <v>1948</v>
      </c>
      <c r="E13" s="360">
        <v>20200</v>
      </c>
      <c r="F13" s="360" t="s">
        <v>570</v>
      </c>
      <c r="G13" s="80">
        <v>1</v>
      </c>
      <c r="H13" s="363">
        <v>334.45</v>
      </c>
    </row>
    <row r="14" spans="1:8" ht="12.75">
      <c r="A14" s="3">
        <v>10</v>
      </c>
      <c r="B14" s="360" t="s">
        <v>1949</v>
      </c>
      <c r="C14" s="360" t="s">
        <v>1950</v>
      </c>
      <c r="D14" s="360" t="s">
        <v>1951</v>
      </c>
      <c r="E14" s="360">
        <v>20167</v>
      </c>
      <c r="F14" s="360" t="s">
        <v>90</v>
      </c>
      <c r="G14" s="80">
        <v>1</v>
      </c>
      <c r="H14" s="363">
        <v>334.45</v>
      </c>
    </row>
    <row r="15" spans="1:8" ht="22.5">
      <c r="A15" s="2">
        <v>11</v>
      </c>
      <c r="B15" s="360" t="s">
        <v>1952</v>
      </c>
      <c r="C15" s="360" t="s">
        <v>838</v>
      </c>
      <c r="D15" s="360" t="s">
        <v>1953</v>
      </c>
      <c r="E15" s="360">
        <v>20090</v>
      </c>
      <c r="F15" s="360" t="s">
        <v>22</v>
      </c>
      <c r="G15" s="80">
        <v>1</v>
      </c>
      <c r="H15" s="363">
        <v>334.45</v>
      </c>
    </row>
    <row r="16" spans="1:8" ht="22.5">
      <c r="A16" s="3">
        <v>12</v>
      </c>
      <c r="B16" s="360" t="s">
        <v>1954</v>
      </c>
      <c r="C16" s="360" t="s">
        <v>631</v>
      </c>
      <c r="D16" s="360" t="s">
        <v>1955</v>
      </c>
      <c r="E16" s="360">
        <v>20000</v>
      </c>
      <c r="F16" s="360" t="s">
        <v>22</v>
      </c>
      <c r="G16" s="80">
        <v>1</v>
      </c>
      <c r="H16" s="363">
        <v>334.45</v>
      </c>
    </row>
    <row r="17" spans="1:8" ht="22.5">
      <c r="A17" s="2">
        <v>13</v>
      </c>
      <c r="B17" s="360" t="s">
        <v>1956</v>
      </c>
      <c r="C17" s="360" t="s">
        <v>844</v>
      </c>
      <c r="D17" s="360" t="s">
        <v>1957</v>
      </c>
      <c r="E17" s="360">
        <v>20290</v>
      </c>
      <c r="F17" s="360" t="s">
        <v>85</v>
      </c>
      <c r="G17" s="80">
        <v>1</v>
      </c>
      <c r="H17" s="354">
        <v>334.45</v>
      </c>
    </row>
    <row r="18" spans="1:8" ht="22.5">
      <c r="A18" s="3">
        <v>14</v>
      </c>
      <c r="B18" s="360" t="s">
        <v>1958</v>
      </c>
      <c r="C18" s="360" t="s">
        <v>1291</v>
      </c>
      <c r="D18" s="360" t="s">
        <v>1959</v>
      </c>
      <c r="E18" s="360">
        <v>20600</v>
      </c>
      <c r="F18" s="360" t="s">
        <v>23</v>
      </c>
      <c r="G18" s="80">
        <v>1</v>
      </c>
      <c r="H18" s="354">
        <v>334.45</v>
      </c>
    </row>
    <row r="19" spans="1:8" ht="22.5">
      <c r="A19" s="2">
        <v>15</v>
      </c>
      <c r="B19" s="360" t="s">
        <v>1960</v>
      </c>
      <c r="C19" s="360" t="s">
        <v>1239</v>
      </c>
      <c r="D19" s="360" t="s">
        <v>1961</v>
      </c>
      <c r="E19" s="360">
        <v>20200</v>
      </c>
      <c r="F19" s="360" t="s">
        <v>557</v>
      </c>
      <c r="G19" s="80">
        <v>1</v>
      </c>
      <c r="H19" s="354">
        <v>334.45</v>
      </c>
    </row>
    <row r="20" spans="1:8" ht="12.75">
      <c r="A20" s="3">
        <v>16</v>
      </c>
      <c r="B20" s="360" t="s">
        <v>1962</v>
      </c>
      <c r="C20" s="360" t="s">
        <v>853</v>
      </c>
      <c r="D20" s="360" t="s">
        <v>1963</v>
      </c>
      <c r="E20" s="360">
        <v>20290</v>
      </c>
      <c r="F20" s="360" t="s">
        <v>85</v>
      </c>
      <c r="G20" s="80">
        <v>1</v>
      </c>
      <c r="H20" s="354">
        <v>376.26</v>
      </c>
    </row>
    <row r="21" spans="1:8" ht="12.75">
      <c r="A21" s="2">
        <v>17</v>
      </c>
      <c r="B21" s="360" t="s">
        <v>1653</v>
      </c>
      <c r="C21" s="360" t="s">
        <v>146</v>
      </c>
      <c r="D21" s="360" t="s">
        <v>1964</v>
      </c>
      <c r="E21" s="360">
        <v>20240</v>
      </c>
      <c r="F21" s="360" t="s">
        <v>47</v>
      </c>
      <c r="G21" s="80">
        <v>1</v>
      </c>
      <c r="H21" s="421">
        <v>418.07</v>
      </c>
    </row>
    <row r="22" spans="1:8" ht="22.5">
      <c r="A22" s="3">
        <v>18</v>
      </c>
      <c r="B22" s="360" t="s">
        <v>1965</v>
      </c>
      <c r="C22" s="360" t="s">
        <v>1841</v>
      </c>
      <c r="D22" s="360" t="s">
        <v>1966</v>
      </c>
      <c r="E22" s="360">
        <v>20200</v>
      </c>
      <c r="F22" s="360" t="s">
        <v>23</v>
      </c>
      <c r="G22" s="80">
        <v>1</v>
      </c>
      <c r="H22" s="354">
        <v>334.45</v>
      </c>
    </row>
    <row r="23" spans="1:8" ht="22.5">
      <c r="A23" s="2">
        <v>19</v>
      </c>
      <c r="B23" s="360" t="s">
        <v>1967</v>
      </c>
      <c r="C23" s="360" t="s">
        <v>850</v>
      </c>
      <c r="D23" s="360" t="s">
        <v>1968</v>
      </c>
      <c r="E23" s="360">
        <v>20200</v>
      </c>
      <c r="F23" s="360" t="s">
        <v>570</v>
      </c>
      <c r="G23" s="80">
        <v>1</v>
      </c>
      <c r="H23" s="354">
        <v>376.26</v>
      </c>
    </row>
    <row r="24" spans="1:8" ht="12.75">
      <c r="A24" s="3">
        <v>20</v>
      </c>
      <c r="B24" s="360" t="s">
        <v>1969</v>
      </c>
      <c r="C24" s="360" t="s">
        <v>196</v>
      </c>
      <c r="D24" s="360" t="s">
        <v>1970</v>
      </c>
      <c r="E24" s="360">
        <v>20090</v>
      </c>
      <c r="F24" s="360" t="s">
        <v>22</v>
      </c>
      <c r="G24" s="80">
        <v>1</v>
      </c>
      <c r="H24" s="354">
        <v>334.45</v>
      </c>
    </row>
    <row r="25" spans="1:8" ht="22.5">
      <c r="A25" s="2">
        <v>21</v>
      </c>
      <c r="B25" s="360" t="s">
        <v>1971</v>
      </c>
      <c r="C25" s="360" t="s">
        <v>129</v>
      </c>
      <c r="D25" s="360" t="s">
        <v>1972</v>
      </c>
      <c r="E25" s="360">
        <v>20137</v>
      </c>
      <c r="F25" s="360" t="s">
        <v>1973</v>
      </c>
      <c r="G25" s="80">
        <v>1</v>
      </c>
      <c r="H25" s="354">
        <v>376.26</v>
      </c>
    </row>
    <row r="26" spans="1:8" ht="22.5">
      <c r="A26" s="3">
        <v>22</v>
      </c>
      <c r="B26" s="379" t="s">
        <v>1624</v>
      </c>
      <c r="C26" s="379" t="s">
        <v>1974</v>
      </c>
      <c r="D26" s="379" t="s">
        <v>1975</v>
      </c>
      <c r="E26" s="379">
        <v>20167</v>
      </c>
      <c r="F26" s="379" t="s">
        <v>77</v>
      </c>
      <c r="G26" s="80">
        <v>1</v>
      </c>
      <c r="H26" s="390">
        <v>543.5</v>
      </c>
    </row>
    <row r="27" spans="1:8" ht="22.5">
      <c r="A27" s="2">
        <v>23</v>
      </c>
      <c r="B27" s="379" t="s">
        <v>1976</v>
      </c>
      <c r="C27" s="379" t="s">
        <v>206</v>
      </c>
      <c r="D27" s="379" t="s">
        <v>1977</v>
      </c>
      <c r="E27" s="379">
        <v>20090</v>
      </c>
      <c r="F27" s="379" t="s">
        <v>22</v>
      </c>
      <c r="G27" s="80">
        <v>1</v>
      </c>
      <c r="H27" s="390">
        <v>376.26</v>
      </c>
    </row>
    <row r="28" spans="1:8" ht="22.5">
      <c r="A28" s="3">
        <v>24</v>
      </c>
      <c r="B28" s="379" t="s">
        <v>1978</v>
      </c>
      <c r="C28" s="379" t="s">
        <v>1979</v>
      </c>
      <c r="D28" s="379" t="s">
        <v>1980</v>
      </c>
      <c r="E28" s="379">
        <v>20137</v>
      </c>
      <c r="F28" s="379" t="s">
        <v>1973</v>
      </c>
      <c r="G28" s="80">
        <v>1</v>
      </c>
      <c r="H28" s="390">
        <v>459.88</v>
      </c>
    </row>
    <row r="29" spans="1:8" ht="22.5">
      <c r="A29" s="2">
        <v>25</v>
      </c>
      <c r="B29" s="520" t="s">
        <v>4842</v>
      </c>
      <c r="C29" s="520" t="s">
        <v>166</v>
      </c>
      <c r="D29" s="520" t="s">
        <v>4843</v>
      </c>
      <c r="E29" s="520">
        <v>20250</v>
      </c>
      <c r="F29" s="520" t="s">
        <v>26</v>
      </c>
      <c r="G29" s="518">
        <v>1</v>
      </c>
      <c r="H29" s="521">
        <v>418.07</v>
      </c>
    </row>
    <row r="30" spans="1:8" ht="12.75">
      <c r="A30" s="3">
        <v>26</v>
      </c>
      <c r="B30" s="445" t="s">
        <v>2538</v>
      </c>
      <c r="C30" s="445" t="s">
        <v>1123</v>
      </c>
      <c r="D30" s="379" t="s">
        <v>4844</v>
      </c>
      <c r="E30" s="445">
        <v>20250</v>
      </c>
      <c r="F30" s="445" t="s">
        <v>26</v>
      </c>
      <c r="G30" s="518">
        <v>1</v>
      </c>
      <c r="H30" s="390">
        <v>543.5</v>
      </c>
    </row>
    <row r="31" spans="1:8" ht="12.75">
      <c r="A31" s="2">
        <v>27</v>
      </c>
      <c r="B31" s="540" t="s">
        <v>5273</v>
      </c>
      <c r="C31" s="541" t="s">
        <v>209</v>
      </c>
      <c r="D31" s="541" t="s">
        <v>5274</v>
      </c>
      <c r="E31" s="541">
        <v>20000</v>
      </c>
      <c r="F31" s="541" t="s">
        <v>22</v>
      </c>
      <c r="G31" s="518">
        <v>1</v>
      </c>
      <c r="H31" s="528">
        <v>418.07</v>
      </c>
    </row>
    <row r="32" spans="1:8" ht="24">
      <c r="A32" s="3">
        <v>28</v>
      </c>
      <c r="B32" s="384" t="s">
        <v>5275</v>
      </c>
      <c r="C32" s="384" t="s">
        <v>922</v>
      </c>
      <c r="D32" s="384" t="s">
        <v>5276</v>
      </c>
      <c r="E32" s="384">
        <v>20167</v>
      </c>
      <c r="F32" s="384" t="s">
        <v>79</v>
      </c>
      <c r="G32" s="518">
        <v>1</v>
      </c>
      <c r="H32" s="387">
        <v>376.26</v>
      </c>
    </row>
    <row r="33" spans="1:8" ht="12.75">
      <c r="A33" s="2">
        <v>29</v>
      </c>
      <c r="B33" s="379"/>
      <c r="C33" s="379"/>
      <c r="D33" s="379"/>
      <c r="E33" s="379"/>
      <c r="F33" s="517"/>
      <c r="G33" s="518"/>
      <c r="H33" s="519"/>
    </row>
    <row r="34" spans="1:8" ht="12.75">
      <c r="A34" s="3">
        <v>30</v>
      </c>
      <c r="B34" s="379"/>
      <c r="C34" s="379"/>
      <c r="D34" s="379"/>
      <c r="E34" s="379"/>
      <c r="F34" s="517"/>
      <c r="G34" s="518"/>
      <c r="H34" s="519"/>
    </row>
    <row r="35" spans="1:8" ht="12.75">
      <c r="A35" s="2">
        <v>31</v>
      </c>
      <c r="B35" s="379"/>
      <c r="C35" s="379"/>
      <c r="D35" s="379"/>
      <c r="E35" s="379"/>
      <c r="F35" s="517"/>
      <c r="G35" s="518"/>
      <c r="H35" s="519"/>
    </row>
    <row r="36" spans="1:9" ht="13.5" thickBot="1">
      <c r="A36" s="3">
        <v>32</v>
      </c>
      <c r="B36" s="185"/>
      <c r="C36" s="185"/>
      <c r="D36" s="186"/>
      <c r="E36" s="187"/>
      <c r="F36" s="223"/>
      <c r="G36" s="222"/>
      <c r="H36" s="226"/>
      <c r="I36" s="189"/>
    </row>
    <row r="37" spans="6:8" ht="13.5" thickBot="1">
      <c r="F37" s="403" t="s">
        <v>40</v>
      </c>
      <c r="G37" s="420">
        <f>SUM(G5:G36)</f>
        <v>28</v>
      </c>
      <c r="H37" s="227">
        <f>SUM(H5:H36)</f>
        <v>10451.679999999998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A1">
      <pane ySplit="4" topLeftCell="A203" activePane="bottomLeft" state="frozen"/>
      <selection pane="topLeft" activeCell="A1" sqref="A1"/>
      <selection pane="bottomLeft" activeCell="H176" sqref="H176:H206"/>
    </sheetView>
  </sheetViews>
  <sheetFormatPr defaultColWidth="11.421875" defaultRowHeight="12.75"/>
  <cols>
    <col min="1" max="1" width="4.00390625" style="0" bestFit="1" customWidth="1"/>
    <col min="2" max="3" width="17.140625" style="0" customWidth="1"/>
    <col min="4" max="4" width="15.7109375" style="0" customWidth="1"/>
    <col min="5" max="5" width="6.00390625" style="0" bestFit="1" customWidth="1"/>
    <col min="6" max="6" width="15.28125" style="0" customWidth="1"/>
    <col min="7" max="7" width="4.8515625" style="0" bestFit="1" customWidth="1"/>
    <col min="8" max="8" width="11.8515625" style="0" bestFit="1" customWidth="1"/>
  </cols>
  <sheetData>
    <row r="1" spans="4:8" ht="13.5" thickBot="1">
      <c r="D1" s="1"/>
      <c r="E1" s="1"/>
      <c r="F1" s="1"/>
      <c r="G1" s="1"/>
      <c r="H1" s="1"/>
    </row>
    <row r="2" spans="2:8" ht="18.75" customHeight="1" thickBot="1">
      <c r="B2" s="563" t="s">
        <v>469</v>
      </c>
      <c r="C2" s="564"/>
      <c r="D2" s="564"/>
      <c r="E2" s="564"/>
      <c r="F2" s="564"/>
      <c r="G2" s="574"/>
      <c r="H2" s="575"/>
    </row>
    <row r="3" spans="2:8" ht="13.5" thickBot="1">
      <c r="B3" s="1"/>
      <c r="C3" s="1"/>
      <c r="D3" s="1"/>
      <c r="E3" s="1"/>
      <c r="F3" s="1"/>
      <c r="G3" s="1"/>
      <c r="H3" s="1"/>
    </row>
    <row r="4" spans="1:8" ht="13.5" thickBot="1">
      <c r="A4" s="6" t="s">
        <v>14</v>
      </c>
      <c r="B4" s="6" t="s">
        <v>15</v>
      </c>
      <c r="C4" s="85" t="s">
        <v>125</v>
      </c>
      <c r="D4" s="6" t="s">
        <v>16</v>
      </c>
      <c r="E4" s="6" t="s">
        <v>20</v>
      </c>
      <c r="F4" s="6" t="s">
        <v>21</v>
      </c>
      <c r="G4" s="85" t="s">
        <v>42</v>
      </c>
      <c r="H4" s="6" t="s">
        <v>17</v>
      </c>
    </row>
    <row r="5" spans="1:9" ht="22.5">
      <c r="A5" s="2">
        <v>1</v>
      </c>
      <c r="B5" s="360" t="s">
        <v>1984</v>
      </c>
      <c r="C5" s="360" t="s">
        <v>1985</v>
      </c>
      <c r="D5" s="360" t="s">
        <v>1986</v>
      </c>
      <c r="E5" s="360">
        <v>20000</v>
      </c>
      <c r="F5" s="360" t="s">
        <v>22</v>
      </c>
      <c r="G5" s="56">
        <v>1</v>
      </c>
      <c r="H5" s="423">
        <v>334.45</v>
      </c>
      <c r="I5" s="172"/>
    </row>
    <row r="6" spans="1:8" ht="33.75">
      <c r="A6" s="2">
        <v>2</v>
      </c>
      <c r="B6" s="360" t="s">
        <v>987</v>
      </c>
      <c r="C6" s="360" t="s">
        <v>1987</v>
      </c>
      <c r="D6" s="360" t="s">
        <v>1988</v>
      </c>
      <c r="E6" s="360">
        <v>20090</v>
      </c>
      <c r="F6" s="360" t="s">
        <v>22</v>
      </c>
      <c r="G6" s="56">
        <v>1</v>
      </c>
      <c r="H6" s="423">
        <v>334.45</v>
      </c>
    </row>
    <row r="7" spans="1:8" ht="22.5">
      <c r="A7" s="2">
        <v>3</v>
      </c>
      <c r="B7" s="360" t="s">
        <v>1989</v>
      </c>
      <c r="C7" s="360" t="s">
        <v>270</v>
      </c>
      <c r="D7" s="360" t="s">
        <v>1990</v>
      </c>
      <c r="E7" s="360">
        <v>20000</v>
      </c>
      <c r="F7" s="360" t="s">
        <v>22</v>
      </c>
      <c r="G7" s="56">
        <v>1</v>
      </c>
      <c r="H7" s="423">
        <v>459.88</v>
      </c>
    </row>
    <row r="8" spans="1:8" ht="22.5">
      <c r="A8" s="2">
        <v>4</v>
      </c>
      <c r="B8" s="360" t="s">
        <v>1991</v>
      </c>
      <c r="C8" s="360" t="s">
        <v>1992</v>
      </c>
      <c r="D8" s="360" t="s">
        <v>1993</v>
      </c>
      <c r="E8" s="360">
        <v>20090</v>
      </c>
      <c r="F8" s="360" t="s">
        <v>22</v>
      </c>
      <c r="G8" s="56">
        <v>1</v>
      </c>
      <c r="H8" s="363">
        <v>376.26</v>
      </c>
    </row>
    <row r="9" spans="1:8" ht="22.5">
      <c r="A9" s="2">
        <v>5</v>
      </c>
      <c r="B9" s="360" t="s">
        <v>1994</v>
      </c>
      <c r="C9" s="360" t="s">
        <v>631</v>
      </c>
      <c r="D9" s="360" t="s">
        <v>1986</v>
      </c>
      <c r="E9" s="360">
        <v>20167</v>
      </c>
      <c r="F9" s="360" t="s">
        <v>546</v>
      </c>
      <c r="G9" s="56">
        <v>1</v>
      </c>
      <c r="H9" s="423">
        <v>334.45</v>
      </c>
    </row>
    <row r="10" spans="1:8" ht="12.75">
      <c r="A10" s="2">
        <v>6</v>
      </c>
      <c r="B10" s="360" t="s">
        <v>1995</v>
      </c>
      <c r="C10" s="360" t="s">
        <v>1996</v>
      </c>
      <c r="D10" s="360" t="s">
        <v>1997</v>
      </c>
      <c r="E10" s="360">
        <v>20090</v>
      </c>
      <c r="F10" s="360" t="s">
        <v>22</v>
      </c>
      <c r="G10" s="56">
        <v>1</v>
      </c>
      <c r="H10" s="423">
        <v>334.45</v>
      </c>
    </row>
    <row r="11" spans="1:8" ht="33.75">
      <c r="A11" s="2">
        <v>7</v>
      </c>
      <c r="B11" s="360" t="s">
        <v>1998</v>
      </c>
      <c r="C11" s="360" t="s">
        <v>838</v>
      </c>
      <c r="D11" s="360" t="s">
        <v>1999</v>
      </c>
      <c r="E11" s="360">
        <v>20220</v>
      </c>
      <c r="F11" s="360" t="s">
        <v>2000</v>
      </c>
      <c r="G11" s="56">
        <v>1</v>
      </c>
      <c r="H11" s="423">
        <v>334.45</v>
      </c>
    </row>
    <row r="12" spans="1:8" ht="22.5">
      <c r="A12" s="2">
        <v>8</v>
      </c>
      <c r="B12" s="360" t="s">
        <v>2001</v>
      </c>
      <c r="C12" s="360" t="s">
        <v>2002</v>
      </c>
      <c r="D12" s="360" t="s">
        <v>1764</v>
      </c>
      <c r="E12" s="360">
        <v>20222</v>
      </c>
      <c r="F12" s="360" t="s">
        <v>1563</v>
      </c>
      <c r="G12" s="56">
        <v>1</v>
      </c>
      <c r="H12" s="423">
        <v>334.45</v>
      </c>
    </row>
    <row r="13" spans="1:8" ht="22.5">
      <c r="A13" s="2">
        <v>9</v>
      </c>
      <c r="B13" s="360" t="s">
        <v>2003</v>
      </c>
      <c r="C13" s="360" t="s">
        <v>1992</v>
      </c>
      <c r="D13" s="360" t="s">
        <v>2004</v>
      </c>
      <c r="E13" s="360">
        <v>85340</v>
      </c>
      <c r="F13" s="360" t="s">
        <v>2005</v>
      </c>
      <c r="G13" s="56">
        <v>1</v>
      </c>
      <c r="H13" s="423">
        <v>133.8</v>
      </c>
    </row>
    <row r="14" spans="1:8" ht="12.75">
      <c r="A14" s="2">
        <v>10</v>
      </c>
      <c r="B14" s="360" t="s">
        <v>2006</v>
      </c>
      <c r="C14" s="360" t="s">
        <v>521</v>
      </c>
      <c r="D14" s="360" t="s">
        <v>2007</v>
      </c>
      <c r="E14" s="360">
        <v>20110</v>
      </c>
      <c r="F14" s="360" t="s">
        <v>29</v>
      </c>
      <c r="G14" s="56">
        <v>1</v>
      </c>
      <c r="H14" s="423">
        <v>334.45</v>
      </c>
    </row>
    <row r="15" spans="1:8" ht="22.5">
      <c r="A15" s="2">
        <v>11</v>
      </c>
      <c r="B15" s="360" t="s">
        <v>2008</v>
      </c>
      <c r="C15" s="360" t="s">
        <v>2009</v>
      </c>
      <c r="D15" s="360" t="s">
        <v>2010</v>
      </c>
      <c r="E15" s="360">
        <v>20143</v>
      </c>
      <c r="F15" s="360" t="s">
        <v>674</v>
      </c>
      <c r="G15" s="56">
        <v>1</v>
      </c>
      <c r="H15" s="423">
        <v>334.45</v>
      </c>
    </row>
    <row r="16" spans="1:8" ht="33.75">
      <c r="A16" s="2">
        <v>12</v>
      </c>
      <c r="B16" s="360" t="s">
        <v>2011</v>
      </c>
      <c r="C16" s="360" t="s">
        <v>794</v>
      </c>
      <c r="D16" s="360" t="s">
        <v>2012</v>
      </c>
      <c r="E16" s="360">
        <v>20110</v>
      </c>
      <c r="F16" s="360" t="s">
        <v>1075</v>
      </c>
      <c r="G16" s="56">
        <v>1</v>
      </c>
      <c r="H16" s="423">
        <v>334.45</v>
      </c>
    </row>
    <row r="17" spans="1:8" ht="12.75">
      <c r="A17" s="2">
        <v>13</v>
      </c>
      <c r="B17" s="360" t="s">
        <v>2013</v>
      </c>
      <c r="C17" s="360" t="s">
        <v>594</v>
      </c>
      <c r="D17" s="360" t="s">
        <v>2014</v>
      </c>
      <c r="E17" s="360">
        <v>20133</v>
      </c>
      <c r="F17" s="360" t="s">
        <v>198</v>
      </c>
      <c r="G17" s="56">
        <v>1</v>
      </c>
      <c r="H17" s="363">
        <v>376.26</v>
      </c>
    </row>
    <row r="18" spans="1:8" ht="33.75">
      <c r="A18" s="2">
        <v>14</v>
      </c>
      <c r="B18" s="360" t="s">
        <v>2015</v>
      </c>
      <c r="C18" s="360" t="s">
        <v>737</v>
      </c>
      <c r="D18" s="360" t="s">
        <v>2016</v>
      </c>
      <c r="E18" s="360">
        <v>20000</v>
      </c>
      <c r="F18" s="360" t="s">
        <v>22</v>
      </c>
      <c r="G18" s="56">
        <v>1</v>
      </c>
      <c r="H18" s="363">
        <v>627.12</v>
      </c>
    </row>
    <row r="19" spans="1:8" ht="33.75">
      <c r="A19" s="2">
        <v>15</v>
      </c>
      <c r="B19" s="360" t="s">
        <v>2017</v>
      </c>
      <c r="C19" s="360" t="s">
        <v>1183</v>
      </c>
      <c r="D19" s="360" t="s">
        <v>2018</v>
      </c>
      <c r="E19" s="360">
        <v>20000</v>
      </c>
      <c r="F19" s="360" t="s">
        <v>22</v>
      </c>
      <c r="G19" s="56">
        <v>1</v>
      </c>
      <c r="H19" s="423">
        <v>334.45</v>
      </c>
    </row>
    <row r="20" spans="1:8" ht="22.5">
      <c r="A20" s="2">
        <v>16</v>
      </c>
      <c r="B20" s="360" t="s">
        <v>2019</v>
      </c>
      <c r="C20" s="360" t="s">
        <v>154</v>
      </c>
      <c r="D20" s="360" t="s">
        <v>2020</v>
      </c>
      <c r="E20" s="360">
        <v>20290</v>
      </c>
      <c r="F20" s="360" t="s">
        <v>85</v>
      </c>
      <c r="G20" s="56">
        <v>1</v>
      </c>
      <c r="H20" s="363">
        <v>376.26</v>
      </c>
    </row>
    <row r="21" spans="1:8" ht="22.5">
      <c r="A21" s="2">
        <v>17</v>
      </c>
      <c r="B21" s="360" t="s">
        <v>2021</v>
      </c>
      <c r="C21" s="360" t="s">
        <v>1134</v>
      </c>
      <c r="D21" s="360" t="s">
        <v>2022</v>
      </c>
      <c r="E21" s="360">
        <v>20620</v>
      </c>
      <c r="F21" s="360" t="s">
        <v>25</v>
      </c>
      <c r="G21" s="56">
        <v>1</v>
      </c>
      <c r="H21" s="423">
        <v>334.45</v>
      </c>
    </row>
    <row r="22" spans="1:8" ht="33.75">
      <c r="A22" s="2">
        <v>18</v>
      </c>
      <c r="B22" s="360" t="s">
        <v>2023</v>
      </c>
      <c r="C22" s="360" t="s">
        <v>137</v>
      </c>
      <c r="D22" s="360" t="s">
        <v>2024</v>
      </c>
      <c r="E22" s="360">
        <v>20620</v>
      </c>
      <c r="F22" s="360" t="s">
        <v>25</v>
      </c>
      <c r="G22" s="56">
        <v>1</v>
      </c>
      <c r="H22" s="423">
        <v>334.45</v>
      </c>
    </row>
    <row r="23" spans="1:8" ht="22.5">
      <c r="A23" s="2">
        <v>19</v>
      </c>
      <c r="B23" s="360" t="s">
        <v>1945</v>
      </c>
      <c r="C23" s="360" t="s">
        <v>2025</v>
      </c>
      <c r="D23" s="360" t="s">
        <v>2026</v>
      </c>
      <c r="E23" s="360">
        <v>20260</v>
      </c>
      <c r="F23" s="360" t="s">
        <v>502</v>
      </c>
      <c r="G23" s="56">
        <v>1</v>
      </c>
      <c r="H23" s="423">
        <v>334.45</v>
      </c>
    </row>
    <row r="24" spans="1:8" ht="22.5">
      <c r="A24" s="2">
        <v>20</v>
      </c>
      <c r="B24" s="360" t="s">
        <v>2027</v>
      </c>
      <c r="C24" s="360" t="s">
        <v>844</v>
      </c>
      <c r="D24" s="360" t="s">
        <v>2028</v>
      </c>
      <c r="E24" s="360">
        <v>92140</v>
      </c>
      <c r="F24" s="360" t="s">
        <v>2029</v>
      </c>
      <c r="G24" s="56">
        <v>1</v>
      </c>
      <c r="H24" s="363">
        <v>83.61</v>
      </c>
    </row>
    <row r="25" spans="1:8" ht="22.5">
      <c r="A25" s="2">
        <v>21</v>
      </c>
      <c r="B25" s="360" t="s">
        <v>2030</v>
      </c>
      <c r="C25" s="360" t="s">
        <v>2031</v>
      </c>
      <c r="D25" s="360" t="s">
        <v>2032</v>
      </c>
      <c r="E25" s="360">
        <v>41120</v>
      </c>
      <c r="F25" s="360" t="s">
        <v>2033</v>
      </c>
      <c r="G25" s="56">
        <v>1</v>
      </c>
      <c r="H25" s="363">
        <v>83.61</v>
      </c>
    </row>
    <row r="26" spans="1:8" ht="22.5">
      <c r="A26" s="2">
        <v>22</v>
      </c>
      <c r="B26" s="360" t="s">
        <v>2034</v>
      </c>
      <c r="C26" s="360" t="s">
        <v>850</v>
      </c>
      <c r="D26" s="360" t="s">
        <v>2035</v>
      </c>
      <c r="E26" s="360">
        <v>72000</v>
      </c>
      <c r="F26" s="360" t="s">
        <v>2036</v>
      </c>
      <c r="G26" s="56">
        <v>1</v>
      </c>
      <c r="H26" s="423">
        <v>117.07</v>
      </c>
    </row>
    <row r="27" spans="1:8" ht="22.5">
      <c r="A27" s="2">
        <v>23</v>
      </c>
      <c r="B27" s="360" t="s">
        <v>2037</v>
      </c>
      <c r="C27" s="360" t="s">
        <v>2038</v>
      </c>
      <c r="D27" s="360" t="s">
        <v>2039</v>
      </c>
      <c r="E27" s="360">
        <v>20260</v>
      </c>
      <c r="F27" s="360" t="s">
        <v>502</v>
      </c>
      <c r="G27" s="56">
        <v>1</v>
      </c>
      <c r="H27" s="423">
        <v>418.07</v>
      </c>
    </row>
    <row r="28" spans="1:8" ht="33.75">
      <c r="A28" s="2">
        <v>24</v>
      </c>
      <c r="B28" s="360" t="s">
        <v>2040</v>
      </c>
      <c r="C28" s="360" t="s">
        <v>2041</v>
      </c>
      <c r="D28" s="360" t="s">
        <v>2042</v>
      </c>
      <c r="E28" s="360">
        <v>83200</v>
      </c>
      <c r="F28" s="360" t="s">
        <v>2043</v>
      </c>
      <c r="G28" s="56">
        <v>1</v>
      </c>
      <c r="H28" s="363">
        <v>83.61</v>
      </c>
    </row>
    <row r="29" spans="1:8" ht="22.5">
      <c r="A29" s="2">
        <v>25</v>
      </c>
      <c r="B29" s="360" t="s">
        <v>2044</v>
      </c>
      <c r="C29" s="360" t="s">
        <v>196</v>
      </c>
      <c r="D29" s="360" t="s">
        <v>2045</v>
      </c>
      <c r="E29" s="360">
        <v>92300</v>
      </c>
      <c r="F29" s="360" t="s">
        <v>2046</v>
      </c>
      <c r="G29" s="56">
        <v>1</v>
      </c>
      <c r="H29" s="423">
        <v>100.34</v>
      </c>
    </row>
    <row r="30" spans="1:8" ht="12.75">
      <c r="A30" s="2">
        <v>26</v>
      </c>
      <c r="B30" s="360" t="s">
        <v>1020</v>
      </c>
      <c r="C30" s="360" t="s">
        <v>1834</v>
      </c>
      <c r="D30" s="360" t="s">
        <v>2047</v>
      </c>
      <c r="E30" s="360">
        <v>91760</v>
      </c>
      <c r="F30" s="360" t="s">
        <v>2048</v>
      </c>
      <c r="G30" s="56">
        <v>1</v>
      </c>
      <c r="H30" s="423">
        <v>100.34</v>
      </c>
    </row>
    <row r="31" spans="1:8" ht="33.75">
      <c r="A31" s="2">
        <v>27</v>
      </c>
      <c r="B31" s="360" t="s">
        <v>2049</v>
      </c>
      <c r="C31" s="360" t="s">
        <v>2038</v>
      </c>
      <c r="D31" s="360" t="s">
        <v>2050</v>
      </c>
      <c r="E31" s="360">
        <v>20220</v>
      </c>
      <c r="F31" s="360" t="s">
        <v>1541</v>
      </c>
      <c r="G31" s="56">
        <v>1</v>
      </c>
      <c r="H31" s="423">
        <v>334.45</v>
      </c>
    </row>
    <row r="32" spans="1:8" ht="22.5">
      <c r="A32" s="2">
        <v>28</v>
      </c>
      <c r="B32" s="360" t="s">
        <v>2051</v>
      </c>
      <c r="C32" s="360" t="s">
        <v>1282</v>
      </c>
      <c r="D32" s="360" t="s">
        <v>2052</v>
      </c>
      <c r="E32" s="360">
        <v>20200</v>
      </c>
      <c r="F32" s="360" t="s">
        <v>23</v>
      </c>
      <c r="G32" s="56">
        <v>1</v>
      </c>
      <c r="H32" s="423">
        <v>334.45</v>
      </c>
    </row>
    <row r="33" spans="1:8" ht="22.5">
      <c r="A33" s="2">
        <v>29</v>
      </c>
      <c r="B33" s="360" t="s">
        <v>2053</v>
      </c>
      <c r="C33" s="360" t="s">
        <v>1239</v>
      </c>
      <c r="D33" s="360" t="s">
        <v>2054</v>
      </c>
      <c r="E33" s="360">
        <v>20600</v>
      </c>
      <c r="F33" s="360" t="s">
        <v>27</v>
      </c>
      <c r="G33" s="56">
        <v>1</v>
      </c>
      <c r="H33" s="423">
        <v>334.45</v>
      </c>
    </row>
    <row r="34" spans="1:8" ht="22.5">
      <c r="A34" s="2">
        <v>30</v>
      </c>
      <c r="B34" s="360" t="s">
        <v>2055</v>
      </c>
      <c r="C34" s="360" t="s">
        <v>1618</v>
      </c>
      <c r="D34" s="360" t="s">
        <v>2056</v>
      </c>
      <c r="E34" s="360">
        <v>92700</v>
      </c>
      <c r="F34" s="360" t="s">
        <v>2057</v>
      </c>
      <c r="G34" s="56">
        <v>1</v>
      </c>
      <c r="H34" s="423">
        <v>100.34</v>
      </c>
    </row>
    <row r="35" spans="1:9" ht="26.25" customHeight="1">
      <c r="A35" s="2">
        <v>31</v>
      </c>
      <c r="B35" s="7" t="s">
        <v>1172</v>
      </c>
      <c r="C35" s="8" t="s">
        <v>794</v>
      </c>
      <c r="D35" s="9" t="s">
        <v>1159</v>
      </c>
      <c r="E35" s="9">
        <v>20000</v>
      </c>
      <c r="F35" s="9" t="s">
        <v>22</v>
      </c>
      <c r="G35" s="56">
        <v>1</v>
      </c>
      <c r="H35" s="11">
        <v>501.69</v>
      </c>
      <c r="I35" s="424"/>
    </row>
    <row r="36" spans="1:8" ht="22.5">
      <c r="A36" s="2">
        <v>32</v>
      </c>
      <c r="B36" s="360" t="s">
        <v>2059</v>
      </c>
      <c r="C36" s="360" t="s">
        <v>2060</v>
      </c>
      <c r="D36" s="360" t="s">
        <v>2061</v>
      </c>
      <c r="E36" s="360">
        <v>20221</v>
      </c>
      <c r="F36" s="360" t="s">
        <v>113</v>
      </c>
      <c r="G36" s="56">
        <v>1</v>
      </c>
      <c r="H36" s="363">
        <v>376.26</v>
      </c>
    </row>
    <row r="37" spans="1:8" ht="12.75">
      <c r="A37" s="2">
        <v>33</v>
      </c>
      <c r="B37" s="360" t="s">
        <v>2062</v>
      </c>
      <c r="C37" s="360" t="s">
        <v>2063</v>
      </c>
      <c r="D37" s="360" t="s">
        <v>2064</v>
      </c>
      <c r="E37" s="360">
        <v>20200</v>
      </c>
      <c r="F37" s="360" t="s">
        <v>23</v>
      </c>
      <c r="G37" s="56">
        <v>1</v>
      </c>
      <c r="H37" s="363">
        <v>376.26</v>
      </c>
    </row>
    <row r="38" spans="1:8" ht="12.75">
      <c r="A38" s="2">
        <v>34</v>
      </c>
      <c r="B38" s="360" t="s">
        <v>1808</v>
      </c>
      <c r="C38" s="360" t="s">
        <v>1137</v>
      </c>
      <c r="D38" s="360" t="s">
        <v>2065</v>
      </c>
      <c r="E38" s="360">
        <v>20200</v>
      </c>
      <c r="F38" s="360" t="s">
        <v>23</v>
      </c>
      <c r="G38" s="56">
        <v>1</v>
      </c>
      <c r="H38" s="363">
        <v>376.26</v>
      </c>
    </row>
    <row r="39" spans="1:8" ht="12.75">
      <c r="A39" s="2">
        <v>35</v>
      </c>
      <c r="B39" s="360" t="s">
        <v>2066</v>
      </c>
      <c r="C39" s="360" t="s">
        <v>2067</v>
      </c>
      <c r="D39" s="360" t="s">
        <v>2068</v>
      </c>
      <c r="E39" s="360">
        <v>20200</v>
      </c>
      <c r="F39" s="360" t="s">
        <v>23</v>
      </c>
      <c r="G39" s="56">
        <v>1</v>
      </c>
      <c r="H39" s="423">
        <v>334.45</v>
      </c>
    </row>
    <row r="40" spans="1:8" ht="22.5">
      <c r="A40" s="2">
        <v>36</v>
      </c>
      <c r="B40" s="360" t="s">
        <v>1127</v>
      </c>
      <c r="C40" s="360" t="s">
        <v>2069</v>
      </c>
      <c r="D40" s="360" t="s">
        <v>2070</v>
      </c>
      <c r="E40" s="360">
        <v>20620</v>
      </c>
      <c r="F40" s="360" t="s">
        <v>25</v>
      </c>
      <c r="G40" s="56">
        <v>1</v>
      </c>
      <c r="H40" s="423">
        <v>418.07</v>
      </c>
    </row>
    <row r="41" spans="1:8" ht="22.5">
      <c r="A41" s="2">
        <v>37</v>
      </c>
      <c r="B41" s="360" t="s">
        <v>2071</v>
      </c>
      <c r="C41" s="360" t="s">
        <v>1059</v>
      </c>
      <c r="D41" s="360" t="s">
        <v>2072</v>
      </c>
      <c r="E41" s="360">
        <v>20600</v>
      </c>
      <c r="F41" s="360" t="s">
        <v>23</v>
      </c>
      <c r="G41" s="56">
        <v>1</v>
      </c>
      <c r="H41" s="363">
        <v>376.26</v>
      </c>
    </row>
    <row r="42" spans="1:8" ht="22.5">
      <c r="A42" s="2">
        <v>38</v>
      </c>
      <c r="B42" s="360" t="s">
        <v>2073</v>
      </c>
      <c r="C42" s="360" t="s">
        <v>258</v>
      </c>
      <c r="D42" s="360" t="s">
        <v>2074</v>
      </c>
      <c r="E42" s="360">
        <v>20600</v>
      </c>
      <c r="F42" s="360" t="s">
        <v>27</v>
      </c>
      <c r="G42" s="56">
        <v>1</v>
      </c>
      <c r="H42" s="423">
        <v>459.88</v>
      </c>
    </row>
    <row r="43" spans="1:8" ht="33.75">
      <c r="A43" s="2">
        <v>39</v>
      </c>
      <c r="B43" s="360" t="s">
        <v>2075</v>
      </c>
      <c r="C43" s="360" t="s">
        <v>1775</v>
      </c>
      <c r="D43" s="360" t="s">
        <v>2076</v>
      </c>
      <c r="E43" s="360">
        <v>20620</v>
      </c>
      <c r="F43" s="360" t="s">
        <v>25</v>
      </c>
      <c r="G43" s="56">
        <v>1</v>
      </c>
      <c r="H43" s="423">
        <v>334.45</v>
      </c>
    </row>
    <row r="44" spans="1:8" ht="33.75">
      <c r="A44" s="2">
        <v>40</v>
      </c>
      <c r="B44" s="360" t="s">
        <v>2077</v>
      </c>
      <c r="C44" s="360" t="s">
        <v>844</v>
      </c>
      <c r="D44" s="360" t="s">
        <v>2078</v>
      </c>
      <c r="E44" s="360">
        <v>20620</v>
      </c>
      <c r="F44" s="360" t="s">
        <v>25</v>
      </c>
      <c r="G44" s="56">
        <v>1</v>
      </c>
      <c r="H44" s="423">
        <v>459.88</v>
      </c>
    </row>
    <row r="45" spans="1:8" ht="12.75">
      <c r="A45" s="2">
        <v>41</v>
      </c>
      <c r="B45" s="360" t="s">
        <v>780</v>
      </c>
      <c r="C45" s="360" t="s">
        <v>2079</v>
      </c>
      <c r="D45" s="360" t="s">
        <v>2080</v>
      </c>
      <c r="E45" s="360">
        <v>20220</v>
      </c>
      <c r="F45" s="360" t="s">
        <v>2081</v>
      </c>
      <c r="G45" s="56">
        <v>1</v>
      </c>
      <c r="H45" s="363">
        <v>376.26</v>
      </c>
    </row>
    <row r="46" spans="1:8" ht="33.75">
      <c r="A46" s="2">
        <v>42</v>
      </c>
      <c r="B46" s="360" t="s">
        <v>2082</v>
      </c>
      <c r="C46" s="360" t="s">
        <v>2083</v>
      </c>
      <c r="D46" s="360" t="s">
        <v>2084</v>
      </c>
      <c r="E46" s="360">
        <v>20090</v>
      </c>
      <c r="F46" s="360" t="s">
        <v>22</v>
      </c>
      <c r="G46" s="56">
        <v>1</v>
      </c>
      <c r="H46" s="423">
        <v>418.07</v>
      </c>
    </row>
    <row r="47" spans="1:8" ht="22.5">
      <c r="A47" s="2">
        <v>43</v>
      </c>
      <c r="B47" s="360" t="s">
        <v>2085</v>
      </c>
      <c r="C47" s="360" t="s">
        <v>974</v>
      </c>
      <c r="D47" s="360" t="s">
        <v>2086</v>
      </c>
      <c r="E47" s="360">
        <v>20167</v>
      </c>
      <c r="F47" s="360" t="s">
        <v>546</v>
      </c>
      <c r="G47" s="56">
        <v>1</v>
      </c>
      <c r="H47" s="423">
        <v>334.45</v>
      </c>
    </row>
    <row r="48" spans="1:8" ht="12.75">
      <c r="A48" s="2">
        <v>44</v>
      </c>
      <c r="B48" s="373" t="s">
        <v>2087</v>
      </c>
      <c r="C48" s="360" t="s">
        <v>631</v>
      </c>
      <c r="D48" s="360" t="s">
        <v>28</v>
      </c>
      <c r="E48" s="360">
        <v>20160</v>
      </c>
      <c r="F48" s="360" t="s">
        <v>755</v>
      </c>
      <c r="G48" s="56">
        <v>1</v>
      </c>
      <c r="H48" s="423">
        <v>334.45</v>
      </c>
    </row>
    <row r="49" spans="1:8" ht="22.5">
      <c r="A49" s="2">
        <v>45</v>
      </c>
      <c r="B49" s="360" t="s">
        <v>2088</v>
      </c>
      <c r="C49" s="360" t="s">
        <v>1134</v>
      </c>
      <c r="D49" s="360" t="s">
        <v>2089</v>
      </c>
      <c r="E49" s="360">
        <v>20110</v>
      </c>
      <c r="F49" s="360" t="s">
        <v>29</v>
      </c>
      <c r="G49" s="56">
        <v>1</v>
      </c>
      <c r="H49" s="423">
        <v>334.45</v>
      </c>
    </row>
    <row r="50" spans="1:8" ht="12.75">
      <c r="A50" s="2">
        <v>46</v>
      </c>
      <c r="B50" s="360" t="s">
        <v>2090</v>
      </c>
      <c r="C50" s="360" t="s">
        <v>273</v>
      </c>
      <c r="D50" s="360" t="s">
        <v>2091</v>
      </c>
      <c r="E50" s="360">
        <v>20129</v>
      </c>
      <c r="F50" s="360" t="s">
        <v>48</v>
      </c>
      <c r="G50" s="56">
        <v>1</v>
      </c>
      <c r="H50" s="363">
        <v>376.26</v>
      </c>
    </row>
    <row r="51" spans="1:8" ht="22.5">
      <c r="A51" s="2">
        <v>47</v>
      </c>
      <c r="B51" s="360" t="s">
        <v>2092</v>
      </c>
      <c r="C51" s="360" t="s">
        <v>1300</v>
      </c>
      <c r="D51" s="360" t="s">
        <v>2093</v>
      </c>
      <c r="E51" s="360">
        <v>20000</v>
      </c>
      <c r="F51" s="360" t="s">
        <v>22</v>
      </c>
      <c r="G51" s="56">
        <v>1</v>
      </c>
      <c r="H51" s="423">
        <v>334.45</v>
      </c>
    </row>
    <row r="52" spans="1:8" ht="12.75">
      <c r="A52" s="2">
        <v>48</v>
      </c>
      <c r="B52" s="360" t="s">
        <v>2094</v>
      </c>
      <c r="C52" s="360" t="s">
        <v>215</v>
      </c>
      <c r="D52" s="360" t="s">
        <v>2095</v>
      </c>
      <c r="E52" s="360">
        <v>20172</v>
      </c>
      <c r="F52" s="360" t="s">
        <v>755</v>
      </c>
      <c r="G52" s="56">
        <v>1</v>
      </c>
      <c r="H52" s="363">
        <v>376.26</v>
      </c>
    </row>
    <row r="53" spans="1:8" ht="12.75">
      <c r="A53" s="2">
        <v>49</v>
      </c>
      <c r="B53" s="373" t="s">
        <v>1145</v>
      </c>
      <c r="C53" s="360" t="s">
        <v>1979</v>
      </c>
      <c r="D53" s="360" t="s">
        <v>2099</v>
      </c>
      <c r="E53" s="360">
        <v>20100</v>
      </c>
      <c r="F53" s="360" t="s">
        <v>1075</v>
      </c>
      <c r="G53" s="56">
        <v>1</v>
      </c>
      <c r="H53" s="363">
        <v>334.45</v>
      </c>
    </row>
    <row r="54" spans="1:8" ht="22.5">
      <c r="A54" s="2">
        <v>50</v>
      </c>
      <c r="B54" s="360" t="s">
        <v>1790</v>
      </c>
      <c r="C54" s="360" t="s">
        <v>166</v>
      </c>
      <c r="D54" s="360" t="s">
        <v>2100</v>
      </c>
      <c r="E54" s="360">
        <v>20215</v>
      </c>
      <c r="F54" s="360" t="s">
        <v>1396</v>
      </c>
      <c r="G54" s="56">
        <v>1</v>
      </c>
      <c r="H54" s="423">
        <v>459.88</v>
      </c>
    </row>
    <row r="55" spans="1:8" ht="22.5">
      <c r="A55" s="2">
        <v>51</v>
      </c>
      <c r="B55" s="360" t="s">
        <v>484</v>
      </c>
      <c r="C55" s="360" t="s">
        <v>1291</v>
      </c>
      <c r="D55" s="360" t="s">
        <v>2101</v>
      </c>
      <c r="E55" s="360">
        <v>20213</v>
      </c>
      <c r="F55" s="360" t="s">
        <v>892</v>
      </c>
      <c r="G55" s="56">
        <v>1</v>
      </c>
      <c r="H55" s="363">
        <v>376.26</v>
      </c>
    </row>
    <row r="56" spans="1:8" ht="12.75">
      <c r="A56" s="2">
        <v>52</v>
      </c>
      <c r="B56" s="360" t="s">
        <v>887</v>
      </c>
      <c r="C56" s="360" t="s">
        <v>2102</v>
      </c>
      <c r="D56" s="360" t="s">
        <v>2103</v>
      </c>
      <c r="E56" s="360">
        <v>20215</v>
      </c>
      <c r="F56" s="360" t="s">
        <v>2104</v>
      </c>
      <c r="G56" s="56">
        <v>1</v>
      </c>
      <c r="H56" s="363">
        <v>334.45</v>
      </c>
    </row>
    <row r="57" spans="1:8" ht="22.5">
      <c r="A57" s="2">
        <v>53</v>
      </c>
      <c r="B57" s="360" t="s">
        <v>2105</v>
      </c>
      <c r="C57" s="360" t="s">
        <v>137</v>
      </c>
      <c r="D57" s="360" t="s">
        <v>2106</v>
      </c>
      <c r="E57" s="360">
        <v>20213</v>
      </c>
      <c r="F57" s="360" t="s">
        <v>892</v>
      </c>
      <c r="G57" s="56">
        <v>1</v>
      </c>
      <c r="H57" s="363">
        <v>334.45</v>
      </c>
    </row>
    <row r="58" spans="1:8" ht="22.5">
      <c r="A58" s="2">
        <v>54</v>
      </c>
      <c r="B58" s="360" t="s">
        <v>2107</v>
      </c>
      <c r="C58" s="360" t="s">
        <v>2108</v>
      </c>
      <c r="D58" s="360" t="s">
        <v>2109</v>
      </c>
      <c r="E58" s="360">
        <v>20213</v>
      </c>
      <c r="F58" s="360" t="s">
        <v>892</v>
      </c>
      <c r="G58" s="56">
        <v>1</v>
      </c>
      <c r="H58" s="363">
        <v>334.45</v>
      </c>
    </row>
    <row r="59" spans="1:8" ht="22.5">
      <c r="A59" s="2">
        <v>55</v>
      </c>
      <c r="B59" s="360" t="s">
        <v>2107</v>
      </c>
      <c r="C59" s="360" t="s">
        <v>2063</v>
      </c>
      <c r="D59" s="360" t="s">
        <v>2109</v>
      </c>
      <c r="E59" s="360">
        <v>20213</v>
      </c>
      <c r="F59" s="360" t="s">
        <v>892</v>
      </c>
      <c r="G59" s="56">
        <v>1</v>
      </c>
      <c r="H59" s="363">
        <v>334.45</v>
      </c>
    </row>
    <row r="60" spans="1:8" ht="12.75">
      <c r="A60" s="2">
        <v>56</v>
      </c>
      <c r="B60" s="360" t="s">
        <v>2110</v>
      </c>
      <c r="C60" s="360" t="s">
        <v>196</v>
      </c>
      <c r="D60" s="360" t="s">
        <v>2111</v>
      </c>
      <c r="E60" s="360">
        <v>20200</v>
      </c>
      <c r="F60" s="360" t="s">
        <v>23</v>
      </c>
      <c r="G60" s="56">
        <v>1</v>
      </c>
      <c r="H60" s="363">
        <v>334.45</v>
      </c>
    </row>
    <row r="61" spans="1:8" ht="22.5">
      <c r="A61" s="2">
        <v>57</v>
      </c>
      <c r="B61" s="360" t="s">
        <v>2105</v>
      </c>
      <c r="C61" s="360" t="s">
        <v>154</v>
      </c>
      <c r="D61" s="360" t="s">
        <v>2112</v>
      </c>
      <c r="E61" s="360">
        <v>20213</v>
      </c>
      <c r="F61" s="360" t="s">
        <v>892</v>
      </c>
      <c r="G61" s="56">
        <v>1</v>
      </c>
      <c r="H61" s="363">
        <v>543.5</v>
      </c>
    </row>
    <row r="62" spans="1:8" ht="22.5">
      <c r="A62" s="2">
        <v>58</v>
      </c>
      <c r="B62" s="360" t="s">
        <v>752</v>
      </c>
      <c r="C62" s="360" t="s">
        <v>172</v>
      </c>
      <c r="D62" s="360" t="s">
        <v>2113</v>
      </c>
      <c r="E62" s="360">
        <v>20232</v>
      </c>
      <c r="F62" s="360" t="s">
        <v>1038</v>
      </c>
      <c r="G62" s="56">
        <v>1</v>
      </c>
      <c r="H62" s="363">
        <v>334.45</v>
      </c>
    </row>
    <row r="63" spans="1:8" ht="33.75">
      <c r="A63" s="2">
        <v>59</v>
      </c>
      <c r="B63" s="360" t="s">
        <v>2114</v>
      </c>
      <c r="C63" s="360" t="s">
        <v>2038</v>
      </c>
      <c r="D63" s="360" t="s">
        <v>2115</v>
      </c>
      <c r="E63" s="360">
        <v>20290</v>
      </c>
      <c r="F63" s="360" t="s">
        <v>85</v>
      </c>
      <c r="G63" s="56">
        <v>1</v>
      </c>
      <c r="H63" s="363">
        <v>376.26</v>
      </c>
    </row>
    <row r="64" spans="1:8" ht="22.5">
      <c r="A64" s="2">
        <v>60</v>
      </c>
      <c r="B64" s="360" t="s">
        <v>1989</v>
      </c>
      <c r="C64" s="360" t="s">
        <v>2116</v>
      </c>
      <c r="D64" s="360" t="s">
        <v>2117</v>
      </c>
      <c r="E64" s="360">
        <v>20200</v>
      </c>
      <c r="F64" s="360" t="s">
        <v>1132</v>
      </c>
      <c r="G64" s="56">
        <v>1</v>
      </c>
      <c r="H64" s="423">
        <v>418.07</v>
      </c>
    </row>
    <row r="65" spans="1:8" ht="33.75">
      <c r="A65" s="2">
        <v>61</v>
      </c>
      <c r="B65" s="360" t="s">
        <v>2118</v>
      </c>
      <c r="C65" s="360" t="s">
        <v>1034</v>
      </c>
      <c r="D65" s="360" t="s">
        <v>2119</v>
      </c>
      <c r="E65" s="360">
        <v>20290</v>
      </c>
      <c r="F65" s="360" t="s">
        <v>85</v>
      </c>
      <c r="G65" s="56">
        <v>1</v>
      </c>
      <c r="H65" s="363">
        <v>376.26</v>
      </c>
    </row>
    <row r="66" spans="1:8" ht="22.5">
      <c r="A66" s="2">
        <v>62</v>
      </c>
      <c r="B66" s="360" t="s">
        <v>1716</v>
      </c>
      <c r="C66" s="360" t="s">
        <v>211</v>
      </c>
      <c r="D66" s="360" t="s">
        <v>2120</v>
      </c>
      <c r="E66" s="360">
        <v>20200</v>
      </c>
      <c r="F66" s="360" t="s">
        <v>23</v>
      </c>
      <c r="G66" s="56">
        <v>1</v>
      </c>
      <c r="H66" s="363">
        <v>334.45</v>
      </c>
    </row>
    <row r="67" spans="1:8" ht="22.5">
      <c r="A67" s="2">
        <v>63</v>
      </c>
      <c r="B67" s="360" t="s">
        <v>1385</v>
      </c>
      <c r="C67" s="360" t="s">
        <v>1003</v>
      </c>
      <c r="D67" s="360" t="s">
        <v>2121</v>
      </c>
      <c r="E67" s="360">
        <v>20200</v>
      </c>
      <c r="F67" s="360" t="s">
        <v>2122</v>
      </c>
      <c r="G67" s="56">
        <v>1</v>
      </c>
      <c r="H67" s="363">
        <v>627.12</v>
      </c>
    </row>
    <row r="68" spans="1:8" ht="12.75">
      <c r="A68" s="2">
        <v>64</v>
      </c>
      <c r="B68" s="360" t="s">
        <v>2123</v>
      </c>
      <c r="C68" s="360" t="s">
        <v>666</v>
      </c>
      <c r="D68" s="360" t="s">
        <v>2124</v>
      </c>
      <c r="E68" s="360">
        <v>20100</v>
      </c>
      <c r="F68" s="360" t="s">
        <v>1075</v>
      </c>
      <c r="G68" s="56">
        <v>1</v>
      </c>
      <c r="H68" s="363">
        <v>376.26</v>
      </c>
    </row>
    <row r="69" spans="1:8" ht="12.75">
      <c r="A69" s="2">
        <v>65</v>
      </c>
      <c r="B69" s="360" t="s">
        <v>2125</v>
      </c>
      <c r="C69" s="360" t="s">
        <v>844</v>
      </c>
      <c r="D69" s="360" t="s">
        <v>2126</v>
      </c>
      <c r="E69" s="360">
        <v>83700</v>
      </c>
      <c r="F69" s="360" t="s">
        <v>2127</v>
      </c>
      <c r="G69" s="56">
        <v>1</v>
      </c>
      <c r="H69" s="363">
        <v>150.53</v>
      </c>
    </row>
    <row r="70" spans="1:8" ht="12.75">
      <c r="A70" s="2">
        <v>66</v>
      </c>
      <c r="B70" s="360" t="s">
        <v>899</v>
      </c>
      <c r="C70" s="360" t="s">
        <v>753</v>
      </c>
      <c r="D70" s="360" t="s">
        <v>2128</v>
      </c>
      <c r="E70" s="360">
        <v>20113</v>
      </c>
      <c r="F70" s="360" t="s">
        <v>1668</v>
      </c>
      <c r="G70" s="56">
        <v>1</v>
      </c>
      <c r="H70" s="363">
        <v>334.45</v>
      </c>
    </row>
    <row r="71" spans="1:10" ht="22.5">
      <c r="A71" s="2">
        <v>67</v>
      </c>
      <c r="B71" s="360" t="s">
        <v>2129</v>
      </c>
      <c r="C71" s="360" t="s">
        <v>922</v>
      </c>
      <c r="D71" s="360" t="s">
        <v>2130</v>
      </c>
      <c r="E71" s="360">
        <v>20167</v>
      </c>
      <c r="F71" s="360" t="s">
        <v>77</v>
      </c>
      <c r="G71" s="56">
        <v>1</v>
      </c>
      <c r="H71" s="363">
        <v>334.45</v>
      </c>
      <c r="J71" s="4"/>
    </row>
    <row r="72" spans="1:10" ht="33.75">
      <c r="A72" s="2">
        <v>68</v>
      </c>
      <c r="B72" s="360" t="s">
        <v>2131</v>
      </c>
      <c r="C72" s="360" t="s">
        <v>137</v>
      </c>
      <c r="D72" s="360" t="s">
        <v>2132</v>
      </c>
      <c r="E72" s="360">
        <v>20200</v>
      </c>
      <c r="F72" s="360" t="s">
        <v>23</v>
      </c>
      <c r="G72" s="56">
        <v>1</v>
      </c>
      <c r="H72" s="428">
        <v>459.88</v>
      </c>
      <c r="J72" s="424"/>
    </row>
    <row r="73" spans="1:10" ht="22.5">
      <c r="A73" s="2">
        <v>69</v>
      </c>
      <c r="B73" s="360" t="s">
        <v>2133</v>
      </c>
      <c r="C73" s="360" t="s">
        <v>2134</v>
      </c>
      <c r="D73" s="360" t="s">
        <v>2135</v>
      </c>
      <c r="E73" s="360">
        <v>13010</v>
      </c>
      <c r="F73" s="360" t="s">
        <v>65</v>
      </c>
      <c r="G73" s="56">
        <v>1</v>
      </c>
      <c r="H73" s="421">
        <v>133.8</v>
      </c>
      <c r="J73" s="4"/>
    </row>
    <row r="74" spans="1:8" ht="12.75">
      <c r="A74" s="2">
        <v>70</v>
      </c>
      <c r="B74" s="360" t="s">
        <v>2136</v>
      </c>
      <c r="C74" s="360" t="s">
        <v>154</v>
      </c>
      <c r="D74" s="360" t="s">
        <v>2137</v>
      </c>
      <c r="E74" s="360">
        <v>20220</v>
      </c>
      <c r="F74" s="360" t="s">
        <v>2138</v>
      </c>
      <c r="G74" s="56">
        <v>1</v>
      </c>
      <c r="H74" s="421">
        <v>100.34</v>
      </c>
    </row>
    <row r="75" spans="1:8" ht="33.75">
      <c r="A75" s="2">
        <v>71</v>
      </c>
      <c r="B75" s="360" t="s">
        <v>2139</v>
      </c>
      <c r="C75" s="360" t="s">
        <v>521</v>
      </c>
      <c r="D75" s="360" t="s">
        <v>2140</v>
      </c>
      <c r="E75" s="360">
        <v>13080</v>
      </c>
      <c r="F75" s="360" t="s">
        <v>2141</v>
      </c>
      <c r="G75" s="56">
        <v>1</v>
      </c>
      <c r="H75" s="421">
        <v>133.8</v>
      </c>
    </row>
    <row r="76" spans="1:8" ht="22.5">
      <c r="A76" s="2">
        <v>72</v>
      </c>
      <c r="B76" s="360" t="s">
        <v>2142</v>
      </c>
      <c r="C76" s="360" t="s">
        <v>900</v>
      </c>
      <c r="D76" s="360" t="s">
        <v>2143</v>
      </c>
      <c r="E76" s="360">
        <v>20200</v>
      </c>
      <c r="F76" s="360" t="s">
        <v>23</v>
      </c>
      <c r="G76" s="56">
        <v>1</v>
      </c>
      <c r="H76" s="421">
        <v>334.45</v>
      </c>
    </row>
    <row r="77" spans="1:8" ht="22.5">
      <c r="A77" s="2">
        <v>73</v>
      </c>
      <c r="B77" s="360" t="s">
        <v>2144</v>
      </c>
      <c r="C77" s="360" t="s">
        <v>1987</v>
      </c>
      <c r="D77" s="360" t="s">
        <v>2145</v>
      </c>
      <c r="E77" s="360">
        <v>20213</v>
      </c>
      <c r="F77" s="360" t="s">
        <v>81</v>
      </c>
      <c r="G77" s="56">
        <v>1</v>
      </c>
      <c r="H77" s="421">
        <v>334.45</v>
      </c>
    </row>
    <row r="78" spans="1:8" ht="22.5">
      <c r="A78" s="2">
        <v>74</v>
      </c>
      <c r="B78" s="360" t="s">
        <v>2146</v>
      </c>
      <c r="C78" s="360" t="s">
        <v>2147</v>
      </c>
      <c r="D78" s="360" t="s">
        <v>2148</v>
      </c>
      <c r="E78" s="360">
        <v>20600</v>
      </c>
      <c r="F78" s="360" t="s">
        <v>27</v>
      </c>
      <c r="G78" s="56">
        <v>1</v>
      </c>
      <c r="H78" s="421">
        <v>459.88</v>
      </c>
    </row>
    <row r="79" spans="1:8" ht="22.5">
      <c r="A79" s="2">
        <v>75</v>
      </c>
      <c r="B79" s="360" t="s">
        <v>484</v>
      </c>
      <c r="C79" s="360" t="s">
        <v>1282</v>
      </c>
      <c r="D79" s="360" t="s">
        <v>2149</v>
      </c>
      <c r="E79" s="360">
        <v>20600</v>
      </c>
      <c r="F79" s="360" t="s">
        <v>27</v>
      </c>
      <c r="G79" s="56">
        <v>1</v>
      </c>
      <c r="H79" s="421">
        <v>334.45</v>
      </c>
    </row>
    <row r="80" spans="1:8" ht="12.75">
      <c r="A80" s="2">
        <v>76</v>
      </c>
      <c r="B80" s="360" t="s">
        <v>2150</v>
      </c>
      <c r="C80" s="360" t="s">
        <v>137</v>
      </c>
      <c r="D80" s="360" t="s">
        <v>2151</v>
      </c>
      <c r="E80" s="360">
        <v>20620</v>
      </c>
      <c r="F80" s="360" t="s">
        <v>25</v>
      </c>
      <c r="G80" s="56">
        <v>1</v>
      </c>
      <c r="H80" s="354">
        <v>418.07</v>
      </c>
    </row>
    <row r="81" spans="1:8" ht="12.75">
      <c r="A81" s="2">
        <v>77</v>
      </c>
      <c r="B81" s="360" t="s">
        <v>2152</v>
      </c>
      <c r="C81" s="360" t="s">
        <v>945</v>
      </c>
      <c r="D81" s="360" t="s">
        <v>2153</v>
      </c>
      <c r="E81" s="360">
        <v>20200</v>
      </c>
      <c r="F81" s="360" t="s">
        <v>23</v>
      </c>
      <c r="G81" s="56">
        <v>1</v>
      </c>
      <c r="H81" s="421">
        <v>334.45</v>
      </c>
    </row>
    <row r="82" spans="1:8" ht="12.75">
      <c r="A82" s="2">
        <v>78</v>
      </c>
      <c r="B82" s="360" t="s">
        <v>2154</v>
      </c>
      <c r="C82" s="360" t="s">
        <v>983</v>
      </c>
      <c r="D82" s="360" t="s">
        <v>2155</v>
      </c>
      <c r="E82" s="360">
        <v>75020</v>
      </c>
      <c r="F82" s="360" t="s">
        <v>91</v>
      </c>
      <c r="G82" s="56">
        <v>1</v>
      </c>
      <c r="H82" s="354">
        <v>83.61</v>
      </c>
    </row>
    <row r="83" spans="1:8" ht="12.75">
      <c r="A83" s="2">
        <v>79</v>
      </c>
      <c r="B83" s="360" t="s">
        <v>1397</v>
      </c>
      <c r="C83" s="360" t="s">
        <v>1398</v>
      </c>
      <c r="D83" s="360" t="s">
        <v>1399</v>
      </c>
      <c r="E83" s="360">
        <v>20200</v>
      </c>
      <c r="F83" s="360" t="s">
        <v>23</v>
      </c>
      <c r="G83" s="56">
        <v>1</v>
      </c>
      <c r="H83" s="421">
        <v>117.07</v>
      </c>
    </row>
    <row r="84" spans="1:8" ht="22.5">
      <c r="A84" s="2">
        <v>80</v>
      </c>
      <c r="B84" s="360" t="s">
        <v>2156</v>
      </c>
      <c r="C84" s="360" t="s">
        <v>2157</v>
      </c>
      <c r="D84" s="360" t="s">
        <v>2158</v>
      </c>
      <c r="E84" s="360">
        <v>20230</v>
      </c>
      <c r="F84" s="360" t="s">
        <v>2159</v>
      </c>
      <c r="G84" s="56">
        <v>1</v>
      </c>
      <c r="H84" s="421">
        <v>334.45</v>
      </c>
    </row>
    <row r="85" spans="1:8" ht="22.5">
      <c r="A85" s="2">
        <v>81</v>
      </c>
      <c r="B85" s="360" t="s">
        <v>2156</v>
      </c>
      <c r="C85" s="360" t="s">
        <v>2160</v>
      </c>
      <c r="D85" s="360" t="s">
        <v>2161</v>
      </c>
      <c r="E85" s="360">
        <v>20230</v>
      </c>
      <c r="F85" s="360" t="s">
        <v>2159</v>
      </c>
      <c r="G85" s="56">
        <v>1</v>
      </c>
      <c r="H85" s="421">
        <v>334.45</v>
      </c>
    </row>
    <row r="86" spans="1:8" ht="22.5">
      <c r="A86" s="2">
        <v>82</v>
      </c>
      <c r="B86" s="360" t="s">
        <v>2162</v>
      </c>
      <c r="C86" s="360" t="s">
        <v>832</v>
      </c>
      <c r="D86" s="360" t="s">
        <v>2163</v>
      </c>
      <c r="E86" s="360">
        <v>20250</v>
      </c>
      <c r="F86" s="360" t="s">
        <v>26</v>
      </c>
      <c r="G86" s="56">
        <v>1</v>
      </c>
      <c r="H86" s="421">
        <v>334.45</v>
      </c>
    </row>
    <row r="87" spans="1:8" ht="22.5">
      <c r="A87" s="2">
        <v>83</v>
      </c>
      <c r="B87" s="360" t="s">
        <v>2164</v>
      </c>
      <c r="C87" s="360" t="s">
        <v>209</v>
      </c>
      <c r="D87" s="360" t="s">
        <v>2165</v>
      </c>
      <c r="E87" s="360">
        <v>20230</v>
      </c>
      <c r="F87" s="360" t="s">
        <v>2159</v>
      </c>
      <c r="G87" s="56">
        <v>1</v>
      </c>
      <c r="H87" s="354">
        <v>418.07</v>
      </c>
    </row>
    <row r="88" spans="1:8" ht="22.5">
      <c r="A88" s="2">
        <v>84</v>
      </c>
      <c r="B88" s="360" t="s">
        <v>2166</v>
      </c>
      <c r="C88" s="360" t="s">
        <v>2167</v>
      </c>
      <c r="D88" s="360" t="s">
        <v>2168</v>
      </c>
      <c r="E88" s="360">
        <v>20000</v>
      </c>
      <c r="F88" s="360" t="s">
        <v>22</v>
      </c>
      <c r="G88" s="56">
        <v>1</v>
      </c>
      <c r="H88" s="423">
        <v>334.45</v>
      </c>
    </row>
    <row r="89" spans="1:8" ht="22.5">
      <c r="A89" s="2">
        <v>85</v>
      </c>
      <c r="B89" s="360" t="s">
        <v>1142</v>
      </c>
      <c r="C89" s="360" t="s">
        <v>1143</v>
      </c>
      <c r="D89" s="360" t="s">
        <v>2169</v>
      </c>
      <c r="E89" s="360">
        <v>20000</v>
      </c>
      <c r="F89" s="360" t="s">
        <v>22</v>
      </c>
      <c r="G89" s="56">
        <v>1</v>
      </c>
      <c r="H89" s="423">
        <v>376.25</v>
      </c>
    </row>
    <row r="90" spans="1:8" ht="33.75">
      <c r="A90" s="2">
        <v>86</v>
      </c>
      <c r="B90" s="360" t="s">
        <v>2170</v>
      </c>
      <c r="C90" s="360" t="s">
        <v>1045</v>
      </c>
      <c r="D90" s="360" t="s">
        <v>2171</v>
      </c>
      <c r="E90" s="360">
        <v>20090</v>
      </c>
      <c r="F90" s="379" t="s">
        <v>22</v>
      </c>
      <c r="G90" s="56">
        <v>1</v>
      </c>
      <c r="H90" s="390">
        <v>83.61</v>
      </c>
    </row>
    <row r="91" spans="1:8" ht="22.5">
      <c r="A91" s="2">
        <v>87</v>
      </c>
      <c r="B91" s="379" t="s">
        <v>2172</v>
      </c>
      <c r="C91" s="379" t="s">
        <v>1329</v>
      </c>
      <c r="D91" s="379" t="s">
        <v>2173</v>
      </c>
      <c r="E91" s="379">
        <v>20137</v>
      </c>
      <c r="F91" s="379" t="s">
        <v>1973</v>
      </c>
      <c r="G91" s="56">
        <v>1</v>
      </c>
      <c r="H91" s="390">
        <v>585.31</v>
      </c>
    </row>
    <row r="92" spans="1:8" ht="12.75">
      <c r="A92" s="2">
        <v>88</v>
      </c>
      <c r="B92" s="360" t="s">
        <v>2174</v>
      </c>
      <c r="C92" s="360" t="s">
        <v>1680</v>
      </c>
      <c r="D92" s="360" t="s">
        <v>2175</v>
      </c>
      <c r="E92" s="360">
        <v>20137</v>
      </c>
      <c r="F92" s="379" t="s">
        <v>75</v>
      </c>
      <c r="G92" s="56">
        <v>1</v>
      </c>
      <c r="H92" s="390">
        <v>334.45</v>
      </c>
    </row>
    <row r="93" spans="1:8" ht="45">
      <c r="A93" s="2">
        <v>89</v>
      </c>
      <c r="B93" s="360" t="s">
        <v>1481</v>
      </c>
      <c r="C93" s="360" t="s">
        <v>2176</v>
      </c>
      <c r="D93" s="360" t="s">
        <v>2177</v>
      </c>
      <c r="E93" s="360">
        <v>20090</v>
      </c>
      <c r="F93" s="360" t="s">
        <v>22</v>
      </c>
      <c r="G93" s="56">
        <v>1</v>
      </c>
      <c r="H93" s="423">
        <v>418.07</v>
      </c>
    </row>
    <row r="94" spans="1:8" ht="12.75">
      <c r="A94" s="2">
        <v>90</v>
      </c>
      <c r="B94" s="360" t="s">
        <v>2178</v>
      </c>
      <c r="C94" s="360" t="s">
        <v>2179</v>
      </c>
      <c r="D94" s="360" t="s">
        <v>2180</v>
      </c>
      <c r="E94" s="360">
        <v>20000</v>
      </c>
      <c r="F94" s="360" t="s">
        <v>22</v>
      </c>
      <c r="G94" s="56">
        <v>1</v>
      </c>
      <c r="H94" s="423">
        <v>376.25</v>
      </c>
    </row>
    <row r="95" spans="1:8" ht="22.5">
      <c r="A95" s="2">
        <v>91</v>
      </c>
      <c r="B95" s="360" t="s">
        <v>2181</v>
      </c>
      <c r="C95" s="360" t="s">
        <v>176</v>
      </c>
      <c r="D95" s="360" t="s">
        <v>2182</v>
      </c>
      <c r="E95" s="360">
        <v>20167</v>
      </c>
      <c r="F95" s="360" t="s">
        <v>92</v>
      </c>
      <c r="G95" s="56">
        <v>1</v>
      </c>
      <c r="H95" s="423">
        <v>334.45</v>
      </c>
    </row>
    <row r="96" spans="1:8" ht="12.75">
      <c r="A96" s="2">
        <v>92</v>
      </c>
      <c r="B96" s="360" t="s">
        <v>2183</v>
      </c>
      <c r="C96" s="360" t="s">
        <v>945</v>
      </c>
      <c r="D96" s="360" t="s">
        <v>2184</v>
      </c>
      <c r="E96" s="360">
        <v>20166</v>
      </c>
      <c r="F96" s="360" t="s">
        <v>532</v>
      </c>
      <c r="G96" s="56">
        <v>1</v>
      </c>
      <c r="H96" s="423">
        <v>334.45</v>
      </c>
    </row>
    <row r="97" spans="1:8" ht="33.75">
      <c r="A97" s="2">
        <v>93</v>
      </c>
      <c r="B97" s="360" t="s">
        <v>2185</v>
      </c>
      <c r="C97" s="360" t="s">
        <v>1291</v>
      </c>
      <c r="D97" s="360" t="s">
        <v>2186</v>
      </c>
      <c r="E97" s="360">
        <v>20090</v>
      </c>
      <c r="F97" s="360" t="s">
        <v>22</v>
      </c>
      <c r="G97" s="56">
        <v>1</v>
      </c>
      <c r="H97" s="423">
        <v>376.25</v>
      </c>
    </row>
    <row r="98" spans="1:8" ht="12.75">
      <c r="A98" s="2">
        <v>94</v>
      </c>
      <c r="B98" s="360" t="s">
        <v>2187</v>
      </c>
      <c r="C98" s="360" t="s">
        <v>2009</v>
      </c>
      <c r="D98" s="360" t="s">
        <v>2188</v>
      </c>
      <c r="E98" s="360">
        <v>20137</v>
      </c>
      <c r="F98" s="360" t="s">
        <v>1973</v>
      </c>
      <c r="G98" s="56">
        <v>1</v>
      </c>
      <c r="H98" s="423">
        <v>418.07</v>
      </c>
    </row>
    <row r="99" spans="1:8" ht="22.5">
      <c r="A99" s="2">
        <v>95</v>
      </c>
      <c r="B99" s="360" t="s">
        <v>2189</v>
      </c>
      <c r="C99" s="360" t="s">
        <v>2190</v>
      </c>
      <c r="D99" s="360" t="s">
        <v>2191</v>
      </c>
      <c r="E99" s="360">
        <v>20090</v>
      </c>
      <c r="F99" s="360" t="s">
        <v>22</v>
      </c>
      <c r="G99" s="56">
        <v>1</v>
      </c>
      <c r="H99" s="423">
        <v>334.45</v>
      </c>
    </row>
    <row r="100" spans="1:8" ht="22.5">
      <c r="A100" s="2">
        <v>96</v>
      </c>
      <c r="B100" s="360" t="s">
        <v>577</v>
      </c>
      <c r="C100" s="360" t="s">
        <v>2134</v>
      </c>
      <c r="D100" s="360" t="s">
        <v>2192</v>
      </c>
      <c r="E100" s="360">
        <v>92600</v>
      </c>
      <c r="F100" s="360" t="s">
        <v>2193</v>
      </c>
      <c r="G100" s="56">
        <v>1</v>
      </c>
      <c r="H100" s="363">
        <v>83.61</v>
      </c>
    </row>
    <row r="101" spans="1:8" ht="22.5">
      <c r="A101" s="2">
        <v>97</v>
      </c>
      <c r="B101" s="360" t="s">
        <v>2194</v>
      </c>
      <c r="C101" s="360" t="s">
        <v>2195</v>
      </c>
      <c r="D101" s="360" t="s">
        <v>2196</v>
      </c>
      <c r="E101" s="360">
        <v>20090</v>
      </c>
      <c r="F101" s="360" t="s">
        <v>22</v>
      </c>
      <c r="G101" s="56">
        <v>1</v>
      </c>
      <c r="H101" s="423">
        <v>334.45</v>
      </c>
    </row>
    <row r="102" spans="1:8" ht="22.5">
      <c r="A102" s="2">
        <v>98</v>
      </c>
      <c r="B102" s="360" t="s">
        <v>2197</v>
      </c>
      <c r="C102" s="360" t="s">
        <v>1546</v>
      </c>
      <c r="D102" s="360" t="s">
        <v>2198</v>
      </c>
      <c r="E102" s="360">
        <v>92200</v>
      </c>
      <c r="F102" s="360" t="s">
        <v>2199</v>
      </c>
      <c r="G102" s="56">
        <v>1</v>
      </c>
      <c r="H102" s="423">
        <v>117.07</v>
      </c>
    </row>
    <row r="103" spans="1:8" ht="22.5">
      <c r="A103" s="2">
        <v>99</v>
      </c>
      <c r="B103" s="360" t="s">
        <v>2200</v>
      </c>
      <c r="C103" s="360" t="s">
        <v>1487</v>
      </c>
      <c r="D103" s="360" t="s">
        <v>2201</v>
      </c>
      <c r="E103" s="360">
        <v>20167</v>
      </c>
      <c r="F103" s="360" t="s">
        <v>92</v>
      </c>
      <c r="G103" s="56">
        <v>1</v>
      </c>
      <c r="H103" s="423">
        <v>376.25</v>
      </c>
    </row>
    <row r="104" spans="1:8" ht="12.75">
      <c r="A104" s="2">
        <v>100</v>
      </c>
      <c r="B104" s="360" t="s">
        <v>1897</v>
      </c>
      <c r="C104" s="360" t="s">
        <v>974</v>
      </c>
      <c r="D104" s="360" t="s">
        <v>2202</v>
      </c>
      <c r="E104" s="360">
        <v>20000</v>
      </c>
      <c r="F104" s="360" t="s">
        <v>22</v>
      </c>
      <c r="G104" s="56">
        <v>1</v>
      </c>
      <c r="H104" s="423">
        <v>418.07</v>
      </c>
    </row>
    <row r="105" spans="1:10" ht="33.75">
      <c r="A105" s="2">
        <v>101</v>
      </c>
      <c r="B105" s="360" t="s">
        <v>2203</v>
      </c>
      <c r="C105" s="360" t="s">
        <v>2204</v>
      </c>
      <c r="D105" s="360" t="s">
        <v>2205</v>
      </c>
      <c r="E105" s="360">
        <v>20129</v>
      </c>
      <c r="F105" s="360" t="s">
        <v>48</v>
      </c>
      <c r="G105" s="56">
        <v>1</v>
      </c>
      <c r="H105" s="423">
        <v>334.45</v>
      </c>
      <c r="J105" s="4"/>
    </row>
    <row r="106" spans="1:10" ht="22.5">
      <c r="A106" s="2">
        <v>102</v>
      </c>
      <c r="B106" s="360" t="s">
        <v>2206</v>
      </c>
      <c r="C106" s="360" t="s">
        <v>2207</v>
      </c>
      <c r="D106" s="360" t="s">
        <v>2208</v>
      </c>
      <c r="E106" s="360">
        <v>20000</v>
      </c>
      <c r="F106" s="360" t="s">
        <v>22</v>
      </c>
      <c r="G106" s="56">
        <v>1</v>
      </c>
      <c r="H106" s="423">
        <v>376.25</v>
      </c>
      <c r="J106" s="4"/>
    </row>
    <row r="107" spans="1:10" ht="22.5">
      <c r="A107" s="2">
        <v>103</v>
      </c>
      <c r="B107" s="360" t="s">
        <v>2209</v>
      </c>
      <c r="C107" s="360" t="s">
        <v>2210</v>
      </c>
      <c r="D107" s="360" t="s">
        <v>2211</v>
      </c>
      <c r="E107" s="360">
        <v>22700</v>
      </c>
      <c r="F107" s="360" t="s">
        <v>2212</v>
      </c>
      <c r="G107" s="56">
        <v>1</v>
      </c>
      <c r="H107" s="423">
        <v>133.8</v>
      </c>
      <c r="J107" s="429"/>
    </row>
    <row r="108" spans="1:10" ht="22.5">
      <c r="A108" s="2">
        <v>104</v>
      </c>
      <c r="B108" s="360" t="s">
        <v>2213</v>
      </c>
      <c r="C108" s="360" t="s">
        <v>241</v>
      </c>
      <c r="D108" s="360" t="s">
        <v>2214</v>
      </c>
      <c r="E108" s="360">
        <v>20110</v>
      </c>
      <c r="F108" s="360" t="s">
        <v>2215</v>
      </c>
      <c r="G108" s="56">
        <v>1</v>
      </c>
      <c r="H108" s="423">
        <v>334.45</v>
      </c>
      <c r="J108" s="4"/>
    </row>
    <row r="109" spans="1:8" ht="22.5">
      <c r="A109" s="2">
        <v>105</v>
      </c>
      <c r="B109" s="360" t="s">
        <v>2216</v>
      </c>
      <c r="C109" s="360" t="s">
        <v>1149</v>
      </c>
      <c r="D109" s="360" t="s">
        <v>2217</v>
      </c>
      <c r="E109" s="360">
        <v>20000</v>
      </c>
      <c r="F109" s="360" t="s">
        <v>22</v>
      </c>
      <c r="G109" s="56">
        <v>1</v>
      </c>
      <c r="H109" s="423">
        <v>334.45</v>
      </c>
    </row>
    <row r="110" spans="1:8" ht="22.5">
      <c r="A110" s="2">
        <v>106</v>
      </c>
      <c r="B110" s="360" t="s">
        <v>2218</v>
      </c>
      <c r="C110" s="360" t="s">
        <v>2219</v>
      </c>
      <c r="D110" s="360" t="s">
        <v>2220</v>
      </c>
      <c r="E110" s="360">
        <v>20250</v>
      </c>
      <c r="F110" s="360" t="s">
        <v>26</v>
      </c>
      <c r="G110" s="56">
        <v>1</v>
      </c>
      <c r="H110" s="423">
        <v>100.34</v>
      </c>
    </row>
    <row r="111" spans="1:8" ht="33.75">
      <c r="A111" s="2">
        <v>107</v>
      </c>
      <c r="B111" s="360" t="s">
        <v>2221</v>
      </c>
      <c r="C111" s="360" t="s">
        <v>832</v>
      </c>
      <c r="D111" s="360" t="s">
        <v>2222</v>
      </c>
      <c r="E111" s="358">
        <v>0</v>
      </c>
      <c r="F111" s="360" t="s">
        <v>2223</v>
      </c>
      <c r="G111" s="56">
        <v>1</v>
      </c>
      <c r="H111" s="423">
        <v>100.34</v>
      </c>
    </row>
    <row r="112" spans="1:8" ht="22.5">
      <c r="A112" s="2">
        <v>108</v>
      </c>
      <c r="B112" s="360" t="s">
        <v>1790</v>
      </c>
      <c r="C112" s="360" t="s">
        <v>2224</v>
      </c>
      <c r="D112" s="360" t="s">
        <v>2225</v>
      </c>
      <c r="E112" s="360">
        <v>20137</v>
      </c>
      <c r="F112" s="360" t="s">
        <v>1973</v>
      </c>
      <c r="G112" s="56">
        <v>1</v>
      </c>
      <c r="H112" s="423">
        <v>376.25</v>
      </c>
    </row>
    <row r="113" spans="1:8" ht="22.5">
      <c r="A113" s="2">
        <v>109</v>
      </c>
      <c r="B113" s="360" t="s">
        <v>2226</v>
      </c>
      <c r="C113" s="360" t="s">
        <v>2227</v>
      </c>
      <c r="D113" s="360" t="s">
        <v>2228</v>
      </c>
      <c r="E113" s="360">
        <v>92370</v>
      </c>
      <c r="F113" s="360" t="s">
        <v>2229</v>
      </c>
      <c r="G113" s="56">
        <v>1</v>
      </c>
      <c r="H113" s="423">
        <v>376.25</v>
      </c>
    </row>
    <row r="114" spans="1:8" ht="12.75">
      <c r="A114" s="2">
        <v>110</v>
      </c>
      <c r="B114" s="360" t="s">
        <v>2230</v>
      </c>
      <c r="C114" s="360" t="s">
        <v>1992</v>
      </c>
      <c r="D114" s="360" t="s">
        <v>2231</v>
      </c>
      <c r="E114" s="360">
        <v>20137</v>
      </c>
      <c r="F114" s="360" t="s">
        <v>1973</v>
      </c>
      <c r="G114" s="56">
        <v>1</v>
      </c>
      <c r="H114" s="423">
        <v>418.07</v>
      </c>
    </row>
    <row r="115" spans="1:8" ht="22.5">
      <c r="A115" s="2">
        <v>111</v>
      </c>
      <c r="B115" s="360" t="s">
        <v>2232</v>
      </c>
      <c r="C115" s="360" t="s">
        <v>1406</v>
      </c>
      <c r="D115" s="360" t="s">
        <v>2233</v>
      </c>
      <c r="E115" s="360">
        <v>91940</v>
      </c>
      <c r="F115" s="360" t="s">
        <v>2234</v>
      </c>
      <c r="G115" s="56">
        <v>1</v>
      </c>
      <c r="H115" s="423">
        <v>100.34</v>
      </c>
    </row>
    <row r="116" spans="1:8" ht="12.75">
      <c r="A116" s="2">
        <v>112</v>
      </c>
      <c r="B116" s="360" t="s">
        <v>2235</v>
      </c>
      <c r="C116" s="360" t="s">
        <v>1792</v>
      </c>
      <c r="D116" s="360" t="s">
        <v>2236</v>
      </c>
      <c r="E116" s="360">
        <v>20000</v>
      </c>
      <c r="F116" s="360" t="s">
        <v>22</v>
      </c>
      <c r="G116" s="56">
        <v>1</v>
      </c>
      <c r="H116" s="423">
        <v>376.25</v>
      </c>
    </row>
    <row r="117" spans="1:8" ht="22.5">
      <c r="A117" s="2">
        <v>113</v>
      </c>
      <c r="B117" s="360" t="s">
        <v>2237</v>
      </c>
      <c r="C117" s="360" t="s">
        <v>933</v>
      </c>
      <c r="D117" s="360" t="s">
        <v>2238</v>
      </c>
      <c r="E117" s="358">
        <v>6360</v>
      </c>
      <c r="F117" s="360" t="s">
        <v>2239</v>
      </c>
      <c r="G117" s="56">
        <v>1</v>
      </c>
      <c r="H117" s="423">
        <v>117.07</v>
      </c>
    </row>
    <row r="118" spans="1:8" ht="22.5">
      <c r="A118" s="2">
        <v>114</v>
      </c>
      <c r="B118" s="360" t="s">
        <v>2240</v>
      </c>
      <c r="C118" s="360" t="s">
        <v>1618</v>
      </c>
      <c r="D118" s="360" t="s">
        <v>2241</v>
      </c>
      <c r="E118" s="360">
        <v>20137</v>
      </c>
      <c r="F118" s="360" t="s">
        <v>1973</v>
      </c>
      <c r="G118" s="56">
        <v>1</v>
      </c>
      <c r="H118" s="363">
        <v>334.45</v>
      </c>
    </row>
    <row r="119" spans="1:8" ht="12.75">
      <c r="A119" s="2">
        <v>115</v>
      </c>
      <c r="B119" s="360" t="s">
        <v>2242</v>
      </c>
      <c r="C119" s="360" t="s">
        <v>1228</v>
      </c>
      <c r="D119" s="360" t="s">
        <v>2243</v>
      </c>
      <c r="E119" s="358">
        <v>6300</v>
      </c>
      <c r="F119" s="360" t="s">
        <v>1824</v>
      </c>
      <c r="G119" s="56">
        <v>1</v>
      </c>
      <c r="H119" s="363">
        <v>83.61</v>
      </c>
    </row>
    <row r="120" spans="1:8" ht="36">
      <c r="A120" s="2">
        <v>116</v>
      </c>
      <c r="B120" s="106" t="s">
        <v>1981</v>
      </c>
      <c r="C120" s="8" t="s">
        <v>1982</v>
      </c>
      <c r="D120" s="107" t="s">
        <v>1983</v>
      </c>
      <c r="E120" s="108">
        <v>20129</v>
      </c>
      <c r="F120" s="107" t="s">
        <v>48</v>
      </c>
      <c r="G120" s="56">
        <v>1</v>
      </c>
      <c r="H120" s="422">
        <v>334.45</v>
      </c>
    </row>
    <row r="121" spans="1:8" ht="12.75">
      <c r="A121" s="2">
        <v>117</v>
      </c>
      <c r="B121" s="360" t="s">
        <v>2244</v>
      </c>
      <c r="C121" s="360" t="s">
        <v>2245</v>
      </c>
      <c r="D121" s="360" t="s">
        <v>2246</v>
      </c>
      <c r="E121" s="360">
        <v>20110</v>
      </c>
      <c r="F121" s="360" t="s">
        <v>2247</v>
      </c>
      <c r="G121" s="56">
        <v>1</v>
      </c>
      <c r="H121" s="423">
        <v>459.88</v>
      </c>
    </row>
    <row r="122" spans="1:8" ht="22.5">
      <c r="A122" s="2">
        <v>118</v>
      </c>
      <c r="B122" s="360" t="s">
        <v>2248</v>
      </c>
      <c r="C122" s="360" t="s">
        <v>1369</v>
      </c>
      <c r="D122" s="360" t="s">
        <v>2249</v>
      </c>
      <c r="E122" s="360">
        <v>20111</v>
      </c>
      <c r="F122" s="360" t="s">
        <v>78</v>
      </c>
      <c r="G122" s="56">
        <v>1</v>
      </c>
      <c r="H122" s="423">
        <v>334.45</v>
      </c>
    </row>
    <row r="123" spans="1:8" ht="12.75">
      <c r="A123" s="2">
        <v>119</v>
      </c>
      <c r="B123" s="360" t="s">
        <v>2250</v>
      </c>
      <c r="C123" s="360" t="s">
        <v>2251</v>
      </c>
      <c r="D123" s="360" t="s">
        <v>2252</v>
      </c>
      <c r="E123" s="360">
        <v>20167</v>
      </c>
      <c r="F123" s="360" t="s">
        <v>546</v>
      </c>
      <c r="G123" s="56">
        <v>1</v>
      </c>
      <c r="H123" s="423">
        <v>334.45</v>
      </c>
    </row>
    <row r="124" spans="1:8" ht="12.75">
      <c r="A124" s="2">
        <v>120</v>
      </c>
      <c r="B124" s="360" t="s">
        <v>2253</v>
      </c>
      <c r="C124" s="360" t="s">
        <v>2254</v>
      </c>
      <c r="D124" s="360" t="s">
        <v>2255</v>
      </c>
      <c r="E124" s="360">
        <v>20167</v>
      </c>
      <c r="F124" s="360" t="s">
        <v>92</v>
      </c>
      <c r="G124" s="56">
        <v>1</v>
      </c>
      <c r="H124" s="423">
        <v>334.45</v>
      </c>
    </row>
    <row r="125" spans="1:8" ht="12.75">
      <c r="A125" s="2">
        <v>121</v>
      </c>
      <c r="B125" s="360" t="s">
        <v>2256</v>
      </c>
      <c r="C125" s="360" t="s">
        <v>2257</v>
      </c>
      <c r="D125" s="360" t="s">
        <v>2258</v>
      </c>
      <c r="E125" s="360">
        <v>20167</v>
      </c>
      <c r="F125" s="360" t="s">
        <v>645</v>
      </c>
      <c r="G125" s="56">
        <v>1</v>
      </c>
      <c r="H125" s="423">
        <v>459.88</v>
      </c>
    </row>
    <row r="126" spans="1:8" ht="12.75">
      <c r="A126" s="2">
        <v>122</v>
      </c>
      <c r="B126" s="360" t="s">
        <v>2259</v>
      </c>
      <c r="C126" s="360" t="s">
        <v>223</v>
      </c>
      <c r="D126" s="360" t="s">
        <v>2260</v>
      </c>
      <c r="E126" s="360">
        <v>20166</v>
      </c>
      <c r="F126" s="360" t="s">
        <v>532</v>
      </c>
      <c r="G126" s="56">
        <v>1</v>
      </c>
      <c r="H126" s="363">
        <v>376.26</v>
      </c>
    </row>
    <row r="127" spans="1:8" ht="12.75">
      <c r="A127" s="2">
        <v>123</v>
      </c>
      <c r="B127" s="360" t="s">
        <v>2261</v>
      </c>
      <c r="C127" s="360" t="s">
        <v>1546</v>
      </c>
      <c r="D127" s="360" t="s">
        <v>2262</v>
      </c>
      <c r="E127" s="360">
        <v>20167</v>
      </c>
      <c r="F127" s="360" t="s">
        <v>680</v>
      </c>
      <c r="G127" s="56">
        <v>1</v>
      </c>
      <c r="H127" s="363">
        <v>376.26</v>
      </c>
    </row>
    <row r="128" spans="1:8" ht="22.5">
      <c r="A128" s="2">
        <v>124</v>
      </c>
      <c r="B128" s="360" t="s">
        <v>2263</v>
      </c>
      <c r="C128" s="360" t="s">
        <v>1206</v>
      </c>
      <c r="D128" s="360" t="s">
        <v>2264</v>
      </c>
      <c r="E128" s="360">
        <v>20144</v>
      </c>
      <c r="F128" s="360" t="s">
        <v>2265</v>
      </c>
      <c r="G128" s="56">
        <v>1</v>
      </c>
      <c r="H128" s="423">
        <v>334.45</v>
      </c>
    </row>
    <row r="129" spans="1:8" ht="22.5">
      <c r="A129" s="2">
        <v>125</v>
      </c>
      <c r="B129" s="360" t="s">
        <v>1368</v>
      </c>
      <c r="C129" s="360" t="s">
        <v>2266</v>
      </c>
      <c r="D129" s="360" t="s">
        <v>2267</v>
      </c>
      <c r="E129" s="360">
        <v>20114</v>
      </c>
      <c r="F129" s="360" t="s">
        <v>2268</v>
      </c>
      <c r="G129" s="56">
        <v>1</v>
      </c>
      <c r="H129" s="363">
        <v>543.5</v>
      </c>
    </row>
    <row r="130" spans="1:8" ht="12.75">
      <c r="A130" s="2">
        <v>126</v>
      </c>
      <c r="B130" s="360" t="s">
        <v>2269</v>
      </c>
      <c r="C130" s="360" t="s">
        <v>176</v>
      </c>
      <c r="D130" s="360" t="s">
        <v>2270</v>
      </c>
      <c r="E130" s="360">
        <v>20137</v>
      </c>
      <c r="F130" s="360" t="s">
        <v>1973</v>
      </c>
      <c r="G130" s="56">
        <v>1</v>
      </c>
      <c r="H130" s="423">
        <v>334.45</v>
      </c>
    </row>
    <row r="131" spans="1:8" ht="22.5">
      <c r="A131" s="2">
        <v>127</v>
      </c>
      <c r="B131" s="360" t="s">
        <v>2271</v>
      </c>
      <c r="C131" s="360" t="s">
        <v>172</v>
      </c>
      <c r="D131" s="360" t="s">
        <v>2272</v>
      </c>
      <c r="E131" s="360">
        <v>50460</v>
      </c>
      <c r="F131" s="360" t="s">
        <v>2273</v>
      </c>
      <c r="G131" s="56">
        <v>1</v>
      </c>
      <c r="H131" s="423">
        <v>117.07</v>
      </c>
    </row>
    <row r="132" spans="1:8" ht="22.5">
      <c r="A132" s="2">
        <v>128</v>
      </c>
      <c r="B132" s="360" t="s">
        <v>2274</v>
      </c>
      <c r="C132" s="360" t="s">
        <v>2275</v>
      </c>
      <c r="D132" s="360" t="s">
        <v>2173</v>
      </c>
      <c r="E132" s="360">
        <v>20137</v>
      </c>
      <c r="F132" s="360" t="s">
        <v>2276</v>
      </c>
      <c r="G132" s="56">
        <v>1</v>
      </c>
      <c r="H132" s="423">
        <v>334.45</v>
      </c>
    </row>
    <row r="133" spans="1:8" ht="22.5">
      <c r="A133" s="2">
        <v>129</v>
      </c>
      <c r="B133" s="360" t="s">
        <v>2277</v>
      </c>
      <c r="C133" s="360" t="s">
        <v>1282</v>
      </c>
      <c r="D133" s="360" t="s">
        <v>2278</v>
      </c>
      <c r="E133" s="360">
        <v>20137</v>
      </c>
      <c r="F133" s="360" t="s">
        <v>2276</v>
      </c>
      <c r="G133" s="56">
        <v>1</v>
      </c>
      <c r="H133" s="423">
        <v>100.34</v>
      </c>
    </row>
    <row r="134" spans="1:8" ht="22.5">
      <c r="A134" s="2">
        <v>130</v>
      </c>
      <c r="B134" s="360" t="s">
        <v>2277</v>
      </c>
      <c r="C134" s="360" t="s">
        <v>1282</v>
      </c>
      <c r="D134" s="360" t="s">
        <v>2278</v>
      </c>
      <c r="E134" s="360">
        <v>20137</v>
      </c>
      <c r="F134" s="360" t="s">
        <v>2276</v>
      </c>
      <c r="G134" s="56">
        <v>1</v>
      </c>
      <c r="H134" s="423">
        <v>100.34</v>
      </c>
    </row>
    <row r="135" spans="1:8" ht="22.5">
      <c r="A135" s="2">
        <v>131</v>
      </c>
      <c r="B135" s="360" t="s">
        <v>2279</v>
      </c>
      <c r="C135" s="360" t="s">
        <v>827</v>
      </c>
      <c r="D135" s="360" t="s">
        <v>2280</v>
      </c>
      <c r="E135" s="360">
        <v>13008</v>
      </c>
      <c r="F135" s="360" t="s">
        <v>65</v>
      </c>
      <c r="G135" s="56">
        <v>1</v>
      </c>
      <c r="H135" s="423">
        <v>100.34</v>
      </c>
    </row>
    <row r="136" spans="1:8" ht="33.75">
      <c r="A136" s="2">
        <v>132</v>
      </c>
      <c r="B136" s="360" t="s">
        <v>2281</v>
      </c>
      <c r="C136" s="360" t="s">
        <v>223</v>
      </c>
      <c r="D136" s="360" t="s">
        <v>2282</v>
      </c>
      <c r="E136" s="360">
        <v>75004</v>
      </c>
      <c r="F136" s="360" t="s">
        <v>91</v>
      </c>
      <c r="G136" s="56">
        <v>1</v>
      </c>
      <c r="H136" s="423">
        <v>133.8</v>
      </c>
    </row>
    <row r="137" spans="1:8" ht="22.5">
      <c r="A137" s="2">
        <v>133</v>
      </c>
      <c r="B137" s="360" t="s">
        <v>818</v>
      </c>
      <c r="C137" s="360" t="s">
        <v>750</v>
      </c>
      <c r="D137" s="360" t="s">
        <v>2283</v>
      </c>
      <c r="E137" s="360">
        <v>20137</v>
      </c>
      <c r="F137" s="360" t="s">
        <v>2276</v>
      </c>
      <c r="G137" s="56">
        <v>1</v>
      </c>
      <c r="H137" s="423">
        <v>334.45</v>
      </c>
    </row>
    <row r="138" spans="1:8" ht="12.75">
      <c r="A138" s="2">
        <v>134</v>
      </c>
      <c r="B138" s="360" t="s">
        <v>2284</v>
      </c>
      <c r="C138" s="360" t="s">
        <v>154</v>
      </c>
      <c r="D138" s="360" t="s">
        <v>2285</v>
      </c>
      <c r="E138" s="360">
        <v>20137</v>
      </c>
      <c r="F138" s="360" t="s">
        <v>2276</v>
      </c>
      <c r="G138" s="56">
        <v>1</v>
      </c>
      <c r="H138" s="423">
        <v>334.45</v>
      </c>
    </row>
    <row r="139" spans="1:10" ht="12.75">
      <c r="A139" s="2">
        <v>135</v>
      </c>
      <c r="B139" s="360" t="s">
        <v>1798</v>
      </c>
      <c r="C139" s="360" t="s">
        <v>4848</v>
      </c>
      <c r="D139" s="360" t="s">
        <v>4849</v>
      </c>
      <c r="E139" s="361">
        <v>20137</v>
      </c>
      <c r="F139" s="360" t="s">
        <v>80</v>
      </c>
      <c r="G139" s="56">
        <v>1</v>
      </c>
      <c r="H139" s="354">
        <v>334.45</v>
      </c>
      <c r="J139" s="429"/>
    </row>
    <row r="140" spans="1:10" ht="22.5">
      <c r="A140" s="2">
        <v>136</v>
      </c>
      <c r="B140" s="360" t="s">
        <v>4850</v>
      </c>
      <c r="C140" s="360" t="s">
        <v>154</v>
      </c>
      <c r="D140" s="360" t="s">
        <v>4851</v>
      </c>
      <c r="E140" s="360">
        <v>20144</v>
      </c>
      <c r="F140" s="360" t="s">
        <v>2265</v>
      </c>
      <c r="G140" s="56">
        <v>1</v>
      </c>
      <c r="H140" s="354">
        <v>334.45</v>
      </c>
      <c r="J140" s="429"/>
    </row>
    <row r="141" spans="1:10" ht="22.5">
      <c r="A141" s="2">
        <v>137</v>
      </c>
      <c r="B141" s="360" t="s">
        <v>4852</v>
      </c>
      <c r="C141" s="360" t="s">
        <v>521</v>
      </c>
      <c r="D141" s="360" t="s">
        <v>4853</v>
      </c>
      <c r="E141" s="360">
        <v>44115</v>
      </c>
      <c r="F141" s="360" t="s">
        <v>4854</v>
      </c>
      <c r="G141" s="56">
        <v>1</v>
      </c>
      <c r="H141" s="421">
        <v>117.07</v>
      </c>
      <c r="J141" s="429"/>
    </row>
    <row r="142" spans="1:10" ht="22.5">
      <c r="A142" s="2">
        <v>138</v>
      </c>
      <c r="B142" s="360" t="s">
        <v>4855</v>
      </c>
      <c r="C142" s="360" t="s">
        <v>3253</v>
      </c>
      <c r="D142" s="360" t="s">
        <v>4856</v>
      </c>
      <c r="E142" s="360">
        <v>20167</v>
      </c>
      <c r="F142" s="360" t="s">
        <v>90</v>
      </c>
      <c r="G142" s="56">
        <v>1</v>
      </c>
      <c r="H142" s="354">
        <v>376.26</v>
      </c>
      <c r="J142" s="429"/>
    </row>
    <row r="143" spans="1:10" ht="22.5">
      <c r="A143" s="2">
        <v>139</v>
      </c>
      <c r="B143" s="361" t="s">
        <v>4857</v>
      </c>
      <c r="C143" s="360" t="s">
        <v>196</v>
      </c>
      <c r="D143" s="360" t="s">
        <v>4858</v>
      </c>
      <c r="E143" s="360">
        <v>20090</v>
      </c>
      <c r="F143" s="360" t="s">
        <v>22</v>
      </c>
      <c r="G143" s="56">
        <v>1</v>
      </c>
      <c r="H143" s="354">
        <v>376.26</v>
      </c>
      <c r="J143" s="429"/>
    </row>
    <row r="144" spans="1:10" ht="12.75">
      <c r="A144" s="2">
        <v>140</v>
      </c>
      <c r="B144" s="361" t="s">
        <v>4859</v>
      </c>
      <c r="C144" s="360" t="s">
        <v>1721</v>
      </c>
      <c r="D144" s="360" t="s">
        <v>4860</v>
      </c>
      <c r="E144" s="360">
        <v>20167</v>
      </c>
      <c r="F144" s="360" t="s">
        <v>92</v>
      </c>
      <c r="G144" s="56">
        <v>1</v>
      </c>
      <c r="H144" s="387">
        <v>543.5</v>
      </c>
      <c r="J144" s="429"/>
    </row>
    <row r="145" spans="1:10" ht="12.75">
      <c r="A145" s="2">
        <v>141</v>
      </c>
      <c r="B145" s="360" t="s">
        <v>3471</v>
      </c>
      <c r="C145" s="360" t="s">
        <v>215</v>
      </c>
      <c r="D145" s="360" t="s">
        <v>4576</v>
      </c>
      <c r="E145" s="360">
        <v>20113</v>
      </c>
      <c r="F145" s="360" t="s">
        <v>1668</v>
      </c>
      <c r="G145" s="56">
        <v>1</v>
      </c>
      <c r="H145" s="421">
        <v>501.69</v>
      </c>
      <c r="J145" s="429"/>
    </row>
    <row r="146" spans="1:10" ht="33.75">
      <c r="A146" s="2">
        <v>142</v>
      </c>
      <c r="B146" s="360" t="s">
        <v>4861</v>
      </c>
      <c r="C146" s="360" t="s">
        <v>4862</v>
      </c>
      <c r="D146" s="360" t="s">
        <v>4863</v>
      </c>
      <c r="E146" s="360">
        <v>20090</v>
      </c>
      <c r="F146" s="360" t="s">
        <v>22</v>
      </c>
      <c r="G146" s="56">
        <v>1</v>
      </c>
      <c r="H146" s="421">
        <v>334.45</v>
      </c>
      <c r="J146" s="429"/>
    </row>
    <row r="147" spans="1:10" ht="22.5">
      <c r="A147" s="2">
        <v>143</v>
      </c>
      <c r="B147" s="360" t="s">
        <v>3821</v>
      </c>
      <c r="C147" s="360" t="s">
        <v>127</v>
      </c>
      <c r="D147" s="360" t="s">
        <v>4864</v>
      </c>
      <c r="E147" s="360">
        <v>20000</v>
      </c>
      <c r="F147" s="360" t="s">
        <v>22</v>
      </c>
      <c r="G147" s="56">
        <v>1</v>
      </c>
      <c r="H147" s="354">
        <v>376.26</v>
      </c>
      <c r="J147" s="429"/>
    </row>
    <row r="148" spans="1:10" ht="22.5">
      <c r="A148" s="2">
        <v>144</v>
      </c>
      <c r="B148" s="360" t="s">
        <v>544</v>
      </c>
      <c r="C148" s="360" t="s">
        <v>844</v>
      </c>
      <c r="D148" s="360" t="s">
        <v>4865</v>
      </c>
      <c r="E148" s="360">
        <v>20129</v>
      </c>
      <c r="F148" s="360" t="s">
        <v>48</v>
      </c>
      <c r="G148" s="56">
        <v>1</v>
      </c>
      <c r="H148" s="421">
        <v>334.45</v>
      </c>
      <c r="J148" s="429"/>
    </row>
    <row r="149" spans="1:10" ht="33.75">
      <c r="A149" s="2">
        <v>145</v>
      </c>
      <c r="B149" s="361" t="s">
        <v>4866</v>
      </c>
      <c r="C149" s="361" t="s">
        <v>206</v>
      </c>
      <c r="D149" s="360" t="s">
        <v>4867</v>
      </c>
      <c r="E149" s="361">
        <v>20090</v>
      </c>
      <c r="F149" s="360" t="s">
        <v>22</v>
      </c>
      <c r="G149" s="56">
        <v>1</v>
      </c>
      <c r="H149" s="354">
        <v>376.26</v>
      </c>
      <c r="J149" s="429"/>
    </row>
    <row r="150" spans="1:10" ht="12.75">
      <c r="A150" s="2">
        <v>146</v>
      </c>
      <c r="B150" s="361" t="s">
        <v>4868</v>
      </c>
      <c r="C150" s="361" t="s">
        <v>1056</v>
      </c>
      <c r="D150" s="360" t="s">
        <v>4869</v>
      </c>
      <c r="E150" s="361">
        <v>28000</v>
      </c>
      <c r="F150" s="360" t="s">
        <v>4870</v>
      </c>
      <c r="G150" s="56">
        <v>1</v>
      </c>
      <c r="H150" s="421">
        <v>83.61</v>
      </c>
      <c r="J150" s="429"/>
    </row>
    <row r="151" spans="1:10" ht="22.5">
      <c r="A151" s="2">
        <v>147</v>
      </c>
      <c r="B151" s="361" t="s">
        <v>4871</v>
      </c>
      <c r="C151" s="361" t="s">
        <v>615</v>
      </c>
      <c r="D151" s="360" t="s">
        <v>4872</v>
      </c>
      <c r="E151" s="361">
        <v>20000</v>
      </c>
      <c r="F151" s="360" t="s">
        <v>22</v>
      </c>
      <c r="G151" s="56">
        <v>1</v>
      </c>
      <c r="H151" s="354">
        <v>376.26</v>
      </c>
      <c r="J151" s="429"/>
    </row>
    <row r="152" spans="1:10" ht="22.5">
      <c r="A152" s="2">
        <v>148</v>
      </c>
      <c r="B152" s="361" t="s">
        <v>4873</v>
      </c>
      <c r="C152" s="361" t="s">
        <v>678</v>
      </c>
      <c r="D152" s="360" t="s">
        <v>4874</v>
      </c>
      <c r="E152" s="361">
        <v>31140</v>
      </c>
      <c r="F152" s="360" t="s">
        <v>4875</v>
      </c>
      <c r="G152" s="56">
        <v>1</v>
      </c>
      <c r="H152" s="421">
        <v>100.34</v>
      </c>
      <c r="J152" s="429"/>
    </row>
    <row r="153" spans="1:10" ht="22.5">
      <c r="A153" s="2">
        <v>149</v>
      </c>
      <c r="B153" s="361" t="s">
        <v>4876</v>
      </c>
      <c r="C153" s="361" t="s">
        <v>1425</v>
      </c>
      <c r="D153" s="360" t="s">
        <v>4877</v>
      </c>
      <c r="E153" s="361">
        <v>20000</v>
      </c>
      <c r="F153" s="360" t="s">
        <v>22</v>
      </c>
      <c r="G153" s="56">
        <v>1</v>
      </c>
      <c r="H153" s="421">
        <v>334.45</v>
      </c>
      <c r="J153" s="429"/>
    </row>
    <row r="154" spans="1:10" ht="12.75">
      <c r="A154" s="2">
        <v>150</v>
      </c>
      <c r="B154" s="361" t="s">
        <v>4878</v>
      </c>
      <c r="C154" s="361" t="s">
        <v>140</v>
      </c>
      <c r="D154" s="360" t="s">
        <v>4879</v>
      </c>
      <c r="E154" s="361">
        <v>20138</v>
      </c>
      <c r="F154" s="361" t="s">
        <v>622</v>
      </c>
      <c r="G154" s="56">
        <v>1</v>
      </c>
      <c r="H154" s="421">
        <v>334.45</v>
      </c>
      <c r="J154" s="429"/>
    </row>
    <row r="155" spans="1:10" ht="22.5">
      <c r="A155" s="2">
        <v>151</v>
      </c>
      <c r="B155" s="361" t="s">
        <v>4880</v>
      </c>
      <c r="C155" s="361" t="s">
        <v>1137</v>
      </c>
      <c r="D155" s="360" t="s">
        <v>4881</v>
      </c>
      <c r="E155" s="361">
        <v>20000</v>
      </c>
      <c r="F155" s="360" t="s">
        <v>22</v>
      </c>
      <c r="G155" s="56">
        <v>1</v>
      </c>
      <c r="H155" s="354">
        <v>376.26</v>
      </c>
      <c r="J155" s="429"/>
    </row>
    <row r="156" spans="1:10" ht="22.5">
      <c r="A156" s="2">
        <v>152</v>
      </c>
      <c r="B156" s="361" t="s">
        <v>4508</v>
      </c>
      <c r="C156" s="361" t="s">
        <v>3365</v>
      </c>
      <c r="D156" s="360" t="s">
        <v>4882</v>
      </c>
      <c r="E156" s="361">
        <v>20000</v>
      </c>
      <c r="F156" s="360" t="s">
        <v>22</v>
      </c>
      <c r="G156" s="56">
        <v>1</v>
      </c>
      <c r="H156" s="354">
        <v>376.26</v>
      </c>
      <c r="J156" s="429"/>
    </row>
    <row r="157" spans="1:10" ht="22.5">
      <c r="A157" s="2">
        <v>153</v>
      </c>
      <c r="B157" s="361" t="s">
        <v>4883</v>
      </c>
      <c r="C157" s="361" t="s">
        <v>1374</v>
      </c>
      <c r="D157" s="360" t="s">
        <v>4884</v>
      </c>
      <c r="E157" s="361">
        <v>20110</v>
      </c>
      <c r="F157" s="360" t="s">
        <v>29</v>
      </c>
      <c r="G157" s="56">
        <v>1</v>
      </c>
      <c r="H157" s="354">
        <v>376.26</v>
      </c>
      <c r="J157" s="429"/>
    </row>
    <row r="158" spans="1:10" ht="12.75">
      <c r="A158" s="2">
        <v>154</v>
      </c>
      <c r="B158" s="361" t="s">
        <v>4885</v>
      </c>
      <c r="C158" s="361" t="s">
        <v>853</v>
      </c>
      <c r="D158" s="360" t="s">
        <v>4886</v>
      </c>
      <c r="E158" s="361">
        <v>75008</v>
      </c>
      <c r="F158" s="360" t="s">
        <v>91</v>
      </c>
      <c r="G158" s="56">
        <v>1</v>
      </c>
      <c r="H158" s="421">
        <v>100.34</v>
      </c>
      <c r="J158" s="429"/>
    </row>
    <row r="159" spans="1:10" ht="22.5">
      <c r="A159" s="2">
        <v>155</v>
      </c>
      <c r="B159" s="361" t="s">
        <v>4887</v>
      </c>
      <c r="C159" s="361" t="s">
        <v>154</v>
      </c>
      <c r="D159" s="360" t="s">
        <v>4888</v>
      </c>
      <c r="E159" s="361">
        <v>69150</v>
      </c>
      <c r="F159" s="360" t="s">
        <v>4889</v>
      </c>
      <c r="G159" s="56">
        <v>1</v>
      </c>
      <c r="H159" s="421">
        <v>117.07</v>
      </c>
      <c r="J159" s="429"/>
    </row>
    <row r="160" spans="1:10" ht="33.75">
      <c r="A160" s="2">
        <v>156</v>
      </c>
      <c r="B160" s="361" t="s">
        <v>4890</v>
      </c>
      <c r="C160" s="361" t="s">
        <v>211</v>
      </c>
      <c r="D160" s="360" t="s">
        <v>4891</v>
      </c>
      <c r="E160" s="361">
        <v>20000</v>
      </c>
      <c r="F160" s="360" t="s">
        <v>22</v>
      </c>
      <c r="G160" s="56">
        <v>1</v>
      </c>
      <c r="H160" s="421">
        <v>100.34</v>
      </c>
      <c r="J160" s="429"/>
    </row>
    <row r="161" spans="1:10" ht="33.75">
      <c r="A161" s="2">
        <v>157</v>
      </c>
      <c r="B161" s="361" t="s">
        <v>4892</v>
      </c>
      <c r="C161" s="361" t="s">
        <v>678</v>
      </c>
      <c r="D161" s="360" t="s">
        <v>4893</v>
      </c>
      <c r="E161" s="361">
        <v>20090</v>
      </c>
      <c r="F161" s="360" t="s">
        <v>22</v>
      </c>
      <c r="G161" s="56">
        <v>1</v>
      </c>
      <c r="H161" s="354">
        <v>376.26</v>
      </c>
      <c r="J161" s="429"/>
    </row>
    <row r="162" spans="1:10" ht="12.75">
      <c r="A162" s="2">
        <v>158</v>
      </c>
      <c r="B162" s="361" t="s">
        <v>993</v>
      </c>
      <c r="C162" s="361" t="s">
        <v>1284</v>
      </c>
      <c r="D162" s="360" t="s">
        <v>4894</v>
      </c>
      <c r="E162" s="361">
        <v>20167</v>
      </c>
      <c r="F162" s="360" t="s">
        <v>546</v>
      </c>
      <c r="G162" s="56">
        <v>1</v>
      </c>
      <c r="H162" s="421">
        <v>334.45</v>
      </c>
      <c r="J162" s="429"/>
    </row>
    <row r="163" spans="1:10" ht="22.5">
      <c r="A163" s="2">
        <v>159</v>
      </c>
      <c r="B163" s="361" t="s">
        <v>4895</v>
      </c>
      <c r="C163" s="361" t="s">
        <v>1322</v>
      </c>
      <c r="D163" s="360" t="s">
        <v>4896</v>
      </c>
      <c r="E163" s="361">
        <v>20090</v>
      </c>
      <c r="F163" s="360" t="s">
        <v>22</v>
      </c>
      <c r="G163" s="56">
        <v>1</v>
      </c>
      <c r="H163" s="421">
        <v>334.45</v>
      </c>
      <c r="J163" s="429"/>
    </row>
    <row r="164" spans="1:10" ht="12.75">
      <c r="A164" s="2">
        <v>160</v>
      </c>
      <c r="B164" s="361" t="s">
        <v>4897</v>
      </c>
      <c r="C164" s="361" t="s">
        <v>172</v>
      </c>
      <c r="D164" s="360" t="s">
        <v>4898</v>
      </c>
      <c r="E164" s="361">
        <v>75017</v>
      </c>
      <c r="F164" s="360" t="s">
        <v>91</v>
      </c>
      <c r="G164" s="56">
        <v>1</v>
      </c>
      <c r="H164" s="421">
        <v>117.07</v>
      </c>
      <c r="J164" s="429"/>
    </row>
    <row r="165" spans="1:10" ht="22.5">
      <c r="A165" s="2">
        <v>161</v>
      </c>
      <c r="B165" s="361" t="s">
        <v>4899</v>
      </c>
      <c r="C165" s="361" t="s">
        <v>211</v>
      </c>
      <c r="D165" s="360" t="s">
        <v>4881</v>
      </c>
      <c r="E165" s="361">
        <v>20000</v>
      </c>
      <c r="F165" s="360" t="s">
        <v>22</v>
      </c>
      <c r="G165" s="56">
        <v>1</v>
      </c>
      <c r="H165" s="421">
        <v>459.88</v>
      </c>
      <c r="J165" s="429"/>
    </row>
    <row r="166" spans="1:10" ht="22.5">
      <c r="A166" s="2">
        <v>162</v>
      </c>
      <c r="B166" s="361" t="s">
        <v>4900</v>
      </c>
      <c r="C166" s="361" t="s">
        <v>521</v>
      </c>
      <c r="D166" s="360" t="s">
        <v>4901</v>
      </c>
      <c r="E166" s="361">
        <v>20090</v>
      </c>
      <c r="F166" s="360" t="s">
        <v>22</v>
      </c>
      <c r="G166" s="56">
        <v>1</v>
      </c>
      <c r="H166" s="421">
        <v>459.88</v>
      </c>
      <c r="J166" s="429"/>
    </row>
    <row r="167" spans="1:10" ht="22.5">
      <c r="A167" s="2">
        <v>163</v>
      </c>
      <c r="B167" s="361" t="s">
        <v>1466</v>
      </c>
      <c r="C167" s="361" t="s">
        <v>129</v>
      </c>
      <c r="D167" s="360" t="s">
        <v>4902</v>
      </c>
      <c r="E167" s="361">
        <v>20000</v>
      </c>
      <c r="F167" s="360" t="s">
        <v>22</v>
      </c>
      <c r="G167" s="56">
        <v>1</v>
      </c>
      <c r="H167" s="354">
        <v>376.26</v>
      </c>
      <c r="J167" s="429"/>
    </row>
    <row r="168" spans="1:10" ht="33.75">
      <c r="A168" s="2">
        <v>164</v>
      </c>
      <c r="B168" s="361" t="s">
        <v>4903</v>
      </c>
      <c r="C168" s="361" t="s">
        <v>521</v>
      </c>
      <c r="D168" s="360" t="s">
        <v>4904</v>
      </c>
      <c r="E168" s="361">
        <v>20129</v>
      </c>
      <c r="F168" s="360" t="s">
        <v>48</v>
      </c>
      <c r="G168" s="56">
        <v>1</v>
      </c>
      <c r="H168" s="421">
        <v>334.45</v>
      </c>
      <c r="J168" s="429"/>
    </row>
    <row r="169" spans="1:10" ht="22.5">
      <c r="A169" s="2">
        <v>165</v>
      </c>
      <c r="B169" s="361" t="s">
        <v>4905</v>
      </c>
      <c r="C169" s="361" t="s">
        <v>2025</v>
      </c>
      <c r="D169" s="360" t="s">
        <v>4906</v>
      </c>
      <c r="E169" s="361">
        <v>20090</v>
      </c>
      <c r="F169" s="360" t="s">
        <v>22</v>
      </c>
      <c r="G169" s="56">
        <v>1</v>
      </c>
      <c r="H169" s="421">
        <v>334.45</v>
      </c>
      <c r="J169" s="429"/>
    </row>
    <row r="170" spans="1:10" ht="22.5">
      <c r="A170" s="2">
        <v>166</v>
      </c>
      <c r="B170" s="361" t="s">
        <v>2702</v>
      </c>
      <c r="C170" s="361" t="s">
        <v>2041</v>
      </c>
      <c r="D170" s="360" t="s">
        <v>4907</v>
      </c>
      <c r="E170" s="361">
        <v>20260</v>
      </c>
      <c r="F170" s="361" t="s">
        <v>502</v>
      </c>
      <c r="G170" s="56">
        <v>1</v>
      </c>
      <c r="H170" s="354">
        <v>334.45</v>
      </c>
      <c r="J170" s="429"/>
    </row>
    <row r="171" spans="1:10" ht="12.75">
      <c r="A171" s="2">
        <v>167</v>
      </c>
      <c r="B171" s="361" t="s">
        <v>4908</v>
      </c>
      <c r="C171" s="361" t="s">
        <v>737</v>
      </c>
      <c r="D171" s="360" t="s">
        <v>4909</v>
      </c>
      <c r="E171" s="361">
        <v>20200</v>
      </c>
      <c r="F171" s="361" t="s">
        <v>23</v>
      </c>
      <c r="G171" s="56">
        <v>1</v>
      </c>
      <c r="H171" s="354">
        <v>334.45</v>
      </c>
      <c r="J171" s="429"/>
    </row>
    <row r="172" spans="1:10" ht="12.75">
      <c r="A172" s="2">
        <v>168</v>
      </c>
      <c r="B172" s="361" t="s">
        <v>4910</v>
      </c>
      <c r="C172" s="361" t="s">
        <v>631</v>
      </c>
      <c r="D172" s="360" t="s">
        <v>1553</v>
      </c>
      <c r="E172" s="361">
        <v>20250</v>
      </c>
      <c r="F172" s="361" t="s">
        <v>26</v>
      </c>
      <c r="G172" s="56">
        <v>1</v>
      </c>
      <c r="H172" s="354">
        <v>334.45</v>
      </c>
      <c r="J172" s="429"/>
    </row>
    <row r="173" spans="1:10" ht="12.75">
      <c r="A173" s="2">
        <v>169</v>
      </c>
      <c r="B173" s="445" t="s">
        <v>4911</v>
      </c>
      <c r="C173" s="445" t="s">
        <v>2063</v>
      </c>
      <c r="D173" s="379" t="s">
        <v>4912</v>
      </c>
      <c r="E173" s="445">
        <v>20260</v>
      </c>
      <c r="F173" s="445" t="s">
        <v>76</v>
      </c>
      <c r="G173" s="56">
        <v>1</v>
      </c>
      <c r="H173" s="387">
        <v>334.45</v>
      </c>
      <c r="J173" s="429"/>
    </row>
    <row r="174" spans="1:10" ht="12.75">
      <c r="A174" s="2">
        <v>170</v>
      </c>
      <c r="B174" s="445" t="s">
        <v>484</v>
      </c>
      <c r="C174" s="445" t="s">
        <v>1572</v>
      </c>
      <c r="D174" s="379" t="s">
        <v>4913</v>
      </c>
      <c r="E174" s="445">
        <v>20250</v>
      </c>
      <c r="F174" s="445" t="s">
        <v>26</v>
      </c>
      <c r="G174" s="56">
        <v>1</v>
      </c>
      <c r="H174" s="387">
        <v>334.45</v>
      </c>
      <c r="J174" s="429"/>
    </row>
    <row r="175" spans="1:10" ht="33.75">
      <c r="A175" s="2">
        <v>171</v>
      </c>
      <c r="B175" s="445" t="s">
        <v>4842</v>
      </c>
      <c r="C175" s="445" t="s">
        <v>1618</v>
      </c>
      <c r="D175" s="379" t="s">
        <v>4914</v>
      </c>
      <c r="E175" s="445">
        <v>20250</v>
      </c>
      <c r="F175" s="445" t="s">
        <v>26</v>
      </c>
      <c r="G175" s="56">
        <v>1</v>
      </c>
      <c r="H175" s="421">
        <v>459.88</v>
      </c>
      <c r="J175" s="429"/>
    </row>
    <row r="176" spans="1:10" ht="33.75">
      <c r="A176" s="2">
        <v>172</v>
      </c>
      <c r="B176" s="360" t="s">
        <v>4484</v>
      </c>
      <c r="C176" s="360" t="s">
        <v>1992</v>
      </c>
      <c r="D176" s="360" t="s">
        <v>5277</v>
      </c>
      <c r="E176" s="360">
        <v>84700</v>
      </c>
      <c r="F176" s="360" t="s">
        <v>5278</v>
      </c>
      <c r="G176" s="56">
        <v>1</v>
      </c>
      <c r="H176" s="421">
        <v>100.34</v>
      </c>
      <c r="J176" s="429"/>
    </row>
    <row r="177" spans="1:10" ht="12.75">
      <c r="A177" s="2">
        <v>173</v>
      </c>
      <c r="B177" s="360" t="s">
        <v>1368</v>
      </c>
      <c r="C177" s="360" t="s">
        <v>176</v>
      </c>
      <c r="D177" s="360" t="s">
        <v>5279</v>
      </c>
      <c r="E177" s="360">
        <v>20114</v>
      </c>
      <c r="F177" s="360" t="s">
        <v>2268</v>
      </c>
      <c r="G177" s="56">
        <v>1</v>
      </c>
      <c r="H177" s="421">
        <v>334.45</v>
      </c>
      <c r="J177" s="429"/>
    </row>
    <row r="178" spans="1:10" ht="22.5">
      <c r="A178" s="2">
        <v>174</v>
      </c>
      <c r="B178" s="360" t="s">
        <v>5280</v>
      </c>
      <c r="C178" s="360" t="s">
        <v>2423</v>
      </c>
      <c r="D178" s="360" t="s">
        <v>5281</v>
      </c>
      <c r="E178" s="360">
        <v>20144</v>
      </c>
      <c r="F178" s="360" t="s">
        <v>2265</v>
      </c>
      <c r="G178" s="56">
        <v>1</v>
      </c>
      <c r="H178" s="421">
        <v>501.69</v>
      </c>
      <c r="J178" s="429"/>
    </row>
    <row r="179" spans="1:10" ht="45">
      <c r="A179" s="2">
        <v>175</v>
      </c>
      <c r="B179" s="360" t="s">
        <v>5282</v>
      </c>
      <c r="C179" s="360" t="s">
        <v>581</v>
      </c>
      <c r="D179" s="360" t="s">
        <v>5283</v>
      </c>
      <c r="E179" s="358">
        <v>6600</v>
      </c>
      <c r="F179" s="360" t="s">
        <v>1360</v>
      </c>
      <c r="G179" s="56">
        <v>1</v>
      </c>
      <c r="H179" s="421">
        <v>83.61</v>
      </c>
      <c r="J179" s="429"/>
    </row>
    <row r="180" spans="1:10" ht="22.5">
      <c r="A180" s="2">
        <v>176</v>
      </c>
      <c r="B180" s="360" t="s">
        <v>5284</v>
      </c>
      <c r="C180" s="360" t="s">
        <v>806</v>
      </c>
      <c r="D180" s="360" t="s">
        <v>5285</v>
      </c>
      <c r="E180" s="360">
        <v>59420</v>
      </c>
      <c r="F180" s="360" t="s">
        <v>5286</v>
      </c>
      <c r="G180" s="56">
        <v>1</v>
      </c>
      <c r="H180" s="421">
        <v>83.61</v>
      </c>
      <c r="J180" s="429"/>
    </row>
    <row r="181" spans="1:10" ht="33.75">
      <c r="A181" s="2">
        <v>177</v>
      </c>
      <c r="B181" s="360" t="s">
        <v>5287</v>
      </c>
      <c r="C181" s="360" t="s">
        <v>1792</v>
      </c>
      <c r="D181" s="360" t="s">
        <v>5288</v>
      </c>
      <c r="E181" s="360">
        <v>20137</v>
      </c>
      <c r="F181" s="360" t="s">
        <v>1973</v>
      </c>
      <c r="G181" s="56">
        <v>1</v>
      </c>
      <c r="H181" s="421">
        <v>334.45</v>
      </c>
      <c r="J181" s="429"/>
    </row>
    <row r="182" spans="1:10" ht="12.75">
      <c r="A182" s="2">
        <v>178</v>
      </c>
      <c r="B182" s="360" t="s">
        <v>5289</v>
      </c>
      <c r="C182" s="360" t="s">
        <v>1314</v>
      </c>
      <c r="D182" s="360" t="s">
        <v>5290</v>
      </c>
      <c r="E182" s="360">
        <v>78121</v>
      </c>
      <c r="F182" s="360" t="s">
        <v>5291</v>
      </c>
      <c r="G182" s="56">
        <v>1</v>
      </c>
      <c r="H182" s="421">
        <v>100.34</v>
      </c>
      <c r="J182" s="429"/>
    </row>
    <row r="183" spans="1:10" ht="33.75">
      <c r="A183" s="2">
        <v>179</v>
      </c>
      <c r="B183" s="360" t="s">
        <v>3626</v>
      </c>
      <c r="C183" s="360" t="s">
        <v>1777</v>
      </c>
      <c r="D183" s="379" t="s">
        <v>5292</v>
      </c>
      <c r="E183" s="360">
        <v>13008</v>
      </c>
      <c r="F183" s="360" t="s">
        <v>65</v>
      </c>
      <c r="G183" s="56">
        <v>1</v>
      </c>
      <c r="H183" s="421">
        <v>83.61</v>
      </c>
      <c r="J183" s="429"/>
    </row>
    <row r="184" spans="1:10" ht="12.75">
      <c r="A184" s="2">
        <v>180</v>
      </c>
      <c r="B184" s="360" t="s">
        <v>5293</v>
      </c>
      <c r="C184" s="360" t="s">
        <v>1546</v>
      </c>
      <c r="D184" s="360" t="s">
        <v>5294</v>
      </c>
      <c r="E184" s="360">
        <v>20146</v>
      </c>
      <c r="F184" s="360" t="s">
        <v>969</v>
      </c>
      <c r="G184" s="56">
        <v>1</v>
      </c>
      <c r="H184" s="421">
        <v>334.45</v>
      </c>
      <c r="J184" s="429"/>
    </row>
    <row r="185" spans="1:10" ht="22.5">
      <c r="A185" s="2">
        <v>181</v>
      </c>
      <c r="B185" s="360" t="s">
        <v>5295</v>
      </c>
      <c r="C185" s="360" t="s">
        <v>850</v>
      </c>
      <c r="D185" s="360" t="s">
        <v>5296</v>
      </c>
      <c r="E185" s="360">
        <v>20170</v>
      </c>
      <c r="F185" s="360" t="s">
        <v>2340</v>
      </c>
      <c r="G185" s="56">
        <v>1</v>
      </c>
      <c r="H185" s="421">
        <v>334.45</v>
      </c>
      <c r="J185" s="429"/>
    </row>
    <row r="186" spans="1:10" ht="22.5">
      <c r="A186" s="2">
        <v>182</v>
      </c>
      <c r="B186" s="360" t="s">
        <v>5297</v>
      </c>
      <c r="C186" s="360" t="s">
        <v>1702</v>
      </c>
      <c r="D186" s="360" t="s">
        <v>5298</v>
      </c>
      <c r="E186" s="360">
        <v>20137</v>
      </c>
      <c r="F186" s="360" t="s">
        <v>1973</v>
      </c>
      <c r="G186" s="56">
        <v>1</v>
      </c>
      <c r="H186" s="354">
        <v>376.26</v>
      </c>
      <c r="J186" s="429"/>
    </row>
    <row r="187" spans="1:10" ht="22.5">
      <c r="A187" s="2">
        <v>183</v>
      </c>
      <c r="B187" s="360" t="s">
        <v>5299</v>
      </c>
      <c r="C187" s="360" t="s">
        <v>655</v>
      </c>
      <c r="D187" s="360" t="s">
        <v>5300</v>
      </c>
      <c r="E187" s="360">
        <v>20169</v>
      </c>
      <c r="F187" s="360" t="s">
        <v>99</v>
      </c>
      <c r="G187" s="56">
        <v>1</v>
      </c>
      <c r="H187" s="421">
        <v>334.45</v>
      </c>
      <c r="J187" s="429"/>
    </row>
    <row r="188" spans="1:10" ht="22.5">
      <c r="A188" s="2">
        <v>184</v>
      </c>
      <c r="B188" s="360" t="s">
        <v>5301</v>
      </c>
      <c r="C188" s="360" t="s">
        <v>1118</v>
      </c>
      <c r="D188" s="360" t="s">
        <v>5279</v>
      </c>
      <c r="E188" s="360">
        <v>20114</v>
      </c>
      <c r="F188" s="360" t="s">
        <v>2268</v>
      </c>
      <c r="G188" s="56">
        <v>1</v>
      </c>
      <c r="H188" s="421">
        <v>334.45</v>
      </c>
      <c r="J188" s="429"/>
    </row>
    <row r="189" spans="1:10" ht="22.5">
      <c r="A189" s="2">
        <v>185</v>
      </c>
      <c r="B189" s="360" t="s">
        <v>5302</v>
      </c>
      <c r="C189" s="360" t="s">
        <v>838</v>
      </c>
      <c r="D189" s="360" t="s">
        <v>5303</v>
      </c>
      <c r="E189" s="360">
        <v>27000</v>
      </c>
      <c r="F189" s="360" t="s">
        <v>5304</v>
      </c>
      <c r="G189" s="56">
        <v>1</v>
      </c>
      <c r="H189" s="421">
        <v>100.34</v>
      </c>
      <c r="J189" s="429"/>
    </row>
    <row r="190" spans="1:10" ht="22.5">
      <c r="A190" s="2">
        <v>186</v>
      </c>
      <c r="B190" s="360" t="s">
        <v>5305</v>
      </c>
      <c r="C190" s="360" t="s">
        <v>5306</v>
      </c>
      <c r="D190" s="360" t="s">
        <v>5307</v>
      </c>
      <c r="E190" s="360">
        <v>20090</v>
      </c>
      <c r="F190" s="360" t="s">
        <v>22</v>
      </c>
      <c r="G190" s="56">
        <v>1</v>
      </c>
      <c r="H190" s="354">
        <v>376.26</v>
      </c>
      <c r="J190" s="429"/>
    </row>
    <row r="191" spans="1:10" ht="33.75">
      <c r="A191" s="2">
        <v>187</v>
      </c>
      <c r="B191" s="360" t="s">
        <v>5308</v>
      </c>
      <c r="C191" s="360" t="s">
        <v>270</v>
      </c>
      <c r="D191" s="360" t="s">
        <v>5309</v>
      </c>
      <c r="E191" s="360">
        <v>20000</v>
      </c>
      <c r="F191" s="360" t="s">
        <v>22</v>
      </c>
      <c r="G191" s="56">
        <v>1</v>
      </c>
      <c r="H191" s="421">
        <v>334.45</v>
      </c>
      <c r="J191" s="429"/>
    </row>
    <row r="192" spans="1:10" ht="22.5">
      <c r="A192" s="2">
        <v>188</v>
      </c>
      <c r="B192" s="360" t="s">
        <v>5310</v>
      </c>
      <c r="C192" s="360" t="s">
        <v>215</v>
      </c>
      <c r="D192" s="360" t="s">
        <v>5311</v>
      </c>
      <c r="E192" s="360">
        <v>20000</v>
      </c>
      <c r="F192" s="360" t="s">
        <v>22</v>
      </c>
      <c r="G192" s="56">
        <v>1</v>
      </c>
      <c r="H192" s="354">
        <v>376.26</v>
      </c>
      <c r="J192" s="429"/>
    </row>
    <row r="193" spans="1:10" ht="12.75">
      <c r="A193" s="2">
        <v>189</v>
      </c>
      <c r="B193" s="379" t="s">
        <v>3282</v>
      </c>
      <c r="C193" s="379" t="s">
        <v>540</v>
      </c>
      <c r="D193" s="379" t="s">
        <v>5312</v>
      </c>
      <c r="E193" s="379">
        <v>20000</v>
      </c>
      <c r="F193" s="379" t="s">
        <v>22</v>
      </c>
      <c r="G193" s="56">
        <v>1</v>
      </c>
      <c r="H193" s="354">
        <v>376.26</v>
      </c>
      <c r="J193" s="429"/>
    </row>
    <row r="194" spans="1:10" ht="33.75">
      <c r="A194" s="2">
        <v>190</v>
      </c>
      <c r="B194" s="379" t="s">
        <v>544</v>
      </c>
      <c r="C194" s="379" t="s">
        <v>918</v>
      </c>
      <c r="D194" s="379" t="s">
        <v>5313</v>
      </c>
      <c r="E194" s="379">
        <v>20000</v>
      </c>
      <c r="F194" s="379" t="s">
        <v>22</v>
      </c>
      <c r="G194" s="56">
        <v>1</v>
      </c>
      <c r="H194" s="421">
        <v>501.69</v>
      </c>
      <c r="J194" s="429"/>
    </row>
    <row r="195" spans="1:10" ht="22.5">
      <c r="A195" s="2">
        <v>191</v>
      </c>
      <c r="B195" s="360" t="s">
        <v>5314</v>
      </c>
      <c r="C195" s="360" t="s">
        <v>1239</v>
      </c>
      <c r="D195" s="360" t="s">
        <v>5315</v>
      </c>
      <c r="E195" s="360">
        <v>74940</v>
      </c>
      <c r="F195" s="360" t="s">
        <v>5316</v>
      </c>
      <c r="G195" s="56">
        <v>1</v>
      </c>
      <c r="H195" s="421">
        <v>100.34</v>
      </c>
      <c r="J195" s="429"/>
    </row>
    <row r="196" spans="1:10" ht="12.75">
      <c r="A196" s="2">
        <v>192</v>
      </c>
      <c r="B196" s="360" t="s">
        <v>3746</v>
      </c>
      <c r="C196" s="360" t="s">
        <v>1680</v>
      </c>
      <c r="D196" s="360" t="s">
        <v>5317</v>
      </c>
      <c r="E196" s="360">
        <v>20167</v>
      </c>
      <c r="F196" s="360" t="s">
        <v>546</v>
      </c>
      <c r="G196" s="56">
        <v>1</v>
      </c>
      <c r="H196" s="387">
        <v>418.07</v>
      </c>
      <c r="J196" s="429"/>
    </row>
    <row r="197" spans="1:10" ht="22.5">
      <c r="A197" s="2">
        <v>193</v>
      </c>
      <c r="B197" s="360" t="s">
        <v>5318</v>
      </c>
      <c r="C197" s="360" t="s">
        <v>206</v>
      </c>
      <c r="D197" s="360" t="s">
        <v>5319</v>
      </c>
      <c r="E197" s="360">
        <v>83210</v>
      </c>
      <c r="F197" s="360" t="s">
        <v>5320</v>
      </c>
      <c r="G197" s="56">
        <v>1</v>
      </c>
      <c r="H197" s="421">
        <v>83.61</v>
      </c>
      <c r="J197" s="429"/>
    </row>
    <row r="198" spans="1:10" ht="33.75">
      <c r="A198" s="2">
        <v>194</v>
      </c>
      <c r="B198" s="360" t="s">
        <v>5321</v>
      </c>
      <c r="C198" s="360" t="s">
        <v>835</v>
      </c>
      <c r="D198" s="360" t="s">
        <v>5322</v>
      </c>
      <c r="E198" s="360">
        <v>20090</v>
      </c>
      <c r="F198" s="360" t="s">
        <v>22</v>
      </c>
      <c r="G198" s="56">
        <v>1</v>
      </c>
      <c r="H198" s="421">
        <v>334.45</v>
      </c>
      <c r="J198" s="429"/>
    </row>
    <row r="199" spans="1:10" ht="22.5">
      <c r="A199" s="2">
        <v>195</v>
      </c>
      <c r="B199" s="379" t="s">
        <v>5323</v>
      </c>
      <c r="C199" s="379" t="s">
        <v>219</v>
      </c>
      <c r="D199" s="379" t="s">
        <v>5324</v>
      </c>
      <c r="E199" s="379">
        <v>20167</v>
      </c>
      <c r="F199" s="379" t="s">
        <v>657</v>
      </c>
      <c r="G199" s="56">
        <v>1</v>
      </c>
      <c r="H199" s="421">
        <v>334.45</v>
      </c>
      <c r="J199" s="429"/>
    </row>
    <row r="200" spans="1:10" ht="33.75">
      <c r="A200" s="2">
        <v>196</v>
      </c>
      <c r="B200" s="379" t="s">
        <v>5325</v>
      </c>
      <c r="C200" s="379" t="s">
        <v>2204</v>
      </c>
      <c r="D200" s="379" t="s">
        <v>2205</v>
      </c>
      <c r="E200" s="379">
        <v>20129</v>
      </c>
      <c r="F200" s="379" t="s">
        <v>48</v>
      </c>
      <c r="G200" s="56">
        <v>1</v>
      </c>
      <c r="H200" s="421">
        <v>334.45</v>
      </c>
      <c r="J200" s="429"/>
    </row>
    <row r="201" spans="1:10" ht="12.75">
      <c r="A201" s="2">
        <v>197</v>
      </c>
      <c r="B201" s="360" t="s">
        <v>5326</v>
      </c>
      <c r="C201" s="360" t="s">
        <v>2266</v>
      </c>
      <c r="D201" s="360" t="s">
        <v>5327</v>
      </c>
      <c r="E201" s="360">
        <v>20113</v>
      </c>
      <c r="F201" s="360" t="s">
        <v>1668</v>
      </c>
      <c r="G201" s="56">
        <v>1</v>
      </c>
      <c r="H201" s="421">
        <v>334.45</v>
      </c>
      <c r="J201" s="429"/>
    </row>
    <row r="202" spans="1:10" ht="12.75">
      <c r="A202" s="2">
        <v>198</v>
      </c>
      <c r="B202" s="360" t="s">
        <v>5328</v>
      </c>
      <c r="C202" s="360" t="s">
        <v>1369</v>
      </c>
      <c r="D202" s="360" t="s">
        <v>5329</v>
      </c>
      <c r="E202" s="360">
        <v>75116</v>
      </c>
      <c r="F202" s="360" t="s">
        <v>91</v>
      </c>
      <c r="G202" s="56">
        <v>1</v>
      </c>
      <c r="H202" s="421">
        <v>83.61</v>
      </c>
      <c r="J202" s="429"/>
    </row>
    <row r="203" spans="1:10" ht="22.5">
      <c r="A203" s="2">
        <v>199</v>
      </c>
      <c r="B203" s="360" t="s">
        <v>3678</v>
      </c>
      <c r="C203" s="360" t="s">
        <v>811</v>
      </c>
      <c r="D203" s="360" t="s">
        <v>5330</v>
      </c>
      <c r="E203" s="360">
        <v>20137</v>
      </c>
      <c r="F203" s="360" t="s">
        <v>1973</v>
      </c>
      <c r="G203" s="56">
        <v>1</v>
      </c>
      <c r="H203" s="421">
        <v>334.45</v>
      </c>
      <c r="J203" s="429"/>
    </row>
    <row r="204" spans="1:10" ht="22.5">
      <c r="A204" s="2">
        <v>200</v>
      </c>
      <c r="B204" s="360" t="s">
        <v>5331</v>
      </c>
      <c r="C204" s="360" t="s">
        <v>5183</v>
      </c>
      <c r="D204" s="360" t="s">
        <v>5332</v>
      </c>
      <c r="E204" s="360">
        <v>20137</v>
      </c>
      <c r="F204" s="360" t="s">
        <v>1973</v>
      </c>
      <c r="G204" s="56">
        <v>1</v>
      </c>
      <c r="H204" s="421">
        <v>334.45</v>
      </c>
      <c r="J204" s="429"/>
    </row>
    <row r="205" spans="1:10" ht="22.5">
      <c r="A205" s="2">
        <v>201</v>
      </c>
      <c r="B205" s="360" t="s">
        <v>5333</v>
      </c>
      <c r="C205" s="360" t="s">
        <v>1239</v>
      </c>
      <c r="D205" s="360" t="s">
        <v>5334</v>
      </c>
      <c r="E205" s="360">
        <v>20169</v>
      </c>
      <c r="F205" s="360" t="s">
        <v>99</v>
      </c>
      <c r="G205" s="56">
        <v>1</v>
      </c>
      <c r="H205" s="421">
        <v>334.45</v>
      </c>
      <c r="J205" s="429"/>
    </row>
    <row r="206" spans="1:10" ht="22.5">
      <c r="A206" s="2">
        <v>202</v>
      </c>
      <c r="B206" s="360" t="s">
        <v>1887</v>
      </c>
      <c r="C206" s="360" t="s">
        <v>1651</v>
      </c>
      <c r="D206" s="360" t="s">
        <v>5335</v>
      </c>
      <c r="E206" s="360">
        <v>20000</v>
      </c>
      <c r="F206" s="392" t="s">
        <v>22</v>
      </c>
      <c r="G206" s="56">
        <v>1</v>
      </c>
      <c r="H206" s="542">
        <v>376.26</v>
      </c>
      <c r="J206" s="429"/>
    </row>
    <row r="207" spans="1:10" ht="12.75">
      <c r="A207" s="2">
        <v>203</v>
      </c>
      <c r="B207" s="382"/>
      <c r="C207" s="9"/>
      <c r="D207" s="9"/>
      <c r="E207" s="9"/>
      <c r="F207" s="76"/>
      <c r="G207" s="56"/>
      <c r="H207" s="421"/>
      <c r="J207" s="429"/>
    </row>
    <row r="208" spans="1:10" ht="12.75">
      <c r="A208" s="2">
        <v>204</v>
      </c>
      <c r="B208" s="382"/>
      <c r="C208" s="9"/>
      <c r="D208" s="9"/>
      <c r="E208" s="9"/>
      <c r="F208" s="76"/>
      <c r="G208" s="56"/>
      <c r="H208" s="421"/>
      <c r="J208" s="429"/>
    </row>
    <row r="209" spans="1:10" ht="12.75">
      <c r="A209" s="2">
        <v>205</v>
      </c>
      <c r="B209" s="382"/>
      <c r="C209" s="9"/>
      <c r="D209" s="9"/>
      <c r="E209" s="9"/>
      <c r="F209" s="215"/>
      <c r="G209" s="191"/>
      <c r="H209" s="421"/>
      <c r="J209" s="429"/>
    </row>
    <row r="210" spans="1:8" ht="13.5" thickBot="1">
      <c r="A210" s="2">
        <v>206</v>
      </c>
      <c r="B210" s="382"/>
      <c r="C210" s="9"/>
      <c r="D210" s="9"/>
      <c r="E210" s="9"/>
      <c r="F210" s="215"/>
      <c r="G210" s="191"/>
      <c r="H210" s="421"/>
    </row>
    <row r="211" spans="6:8" ht="24.75" customHeight="1" thickBot="1">
      <c r="F211" s="427" t="s">
        <v>40</v>
      </c>
      <c r="G211" s="406">
        <f>SUM(G5:G210)</f>
        <v>202</v>
      </c>
      <c r="H211" s="431">
        <f>SUM(H5:H210)</f>
        <v>63454.26999999988</v>
      </c>
    </row>
    <row r="212" spans="7:8" ht="13.5" thickBot="1">
      <c r="G212" s="4"/>
      <c r="H212" s="430"/>
    </row>
    <row r="213" spans="2:8" ht="13.5" thickBot="1">
      <c r="B213" s="563" t="s">
        <v>2058</v>
      </c>
      <c r="C213" s="564"/>
      <c r="D213" s="564"/>
      <c r="E213" s="564"/>
      <c r="F213" s="565"/>
      <c r="G213" s="41"/>
      <c r="H213" s="430"/>
    </row>
    <row r="214" spans="7:8" ht="12.75">
      <c r="G214" s="4"/>
      <c r="H214" s="5"/>
    </row>
    <row r="215" spans="1:8" ht="22.5">
      <c r="A215" s="2">
        <v>1</v>
      </c>
      <c r="B215" s="360" t="s">
        <v>2096</v>
      </c>
      <c r="C215" s="360" t="s">
        <v>2097</v>
      </c>
      <c r="D215" s="360" t="s">
        <v>2098</v>
      </c>
      <c r="E215" s="360">
        <v>20000</v>
      </c>
      <c r="F215" s="360" t="s">
        <v>22</v>
      </c>
      <c r="G215" s="56">
        <v>1</v>
      </c>
      <c r="H215" s="423">
        <v>150.53</v>
      </c>
    </row>
    <row r="216" spans="1:8" ht="22.5">
      <c r="A216" s="3">
        <v>2</v>
      </c>
      <c r="B216" s="360" t="s">
        <v>2096</v>
      </c>
      <c r="C216" s="360" t="s">
        <v>2097</v>
      </c>
      <c r="D216" s="360" t="s">
        <v>2098</v>
      </c>
      <c r="E216" s="360">
        <v>20000</v>
      </c>
      <c r="F216" s="360" t="s">
        <v>22</v>
      </c>
      <c r="G216" s="56">
        <v>1</v>
      </c>
      <c r="H216" s="423">
        <v>100.34</v>
      </c>
    </row>
    <row r="217" spans="1:8" ht="22.5">
      <c r="A217" s="2">
        <v>3</v>
      </c>
      <c r="B217" s="360" t="s">
        <v>2096</v>
      </c>
      <c r="C217" s="360" t="s">
        <v>2097</v>
      </c>
      <c r="D217" s="360" t="s">
        <v>2098</v>
      </c>
      <c r="E217" s="360">
        <v>20000</v>
      </c>
      <c r="F217" s="360" t="s">
        <v>22</v>
      </c>
      <c r="G217" s="56">
        <v>1</v>
      </c>
      <c r="H217" s="423">
        <v>133.8</v>
      </c>
    </row>
    <row r="218" spans="1:8" ht="22.5">
      <c r="A218" s="3">
        <v>4</v>
      </c>
      <c r="B218" s="360" t="s">
        <v>2096</v>
      </c>
      <c r="C218" s="360" t="s">
        <v>2097</v>
      </c>
      <c r="D218" s="360" t="s">
        <v>2098</v>
      </c>
      <c r="E218" s="360">
        <v>20000</v>
      </c>
      <c r="F218" s="360" t="s">
        <v>22</v>
      </c>
      <c r="G218" s="56">
        <v>1</v>
      </c>
      <c r="H218" s="423">
        <v>100.34</v>
      </c>
    </row>
    <row r="219" spans="1:8" ht="22.5">
      <c r="A219" s="2">
        <v>5</v>
      </c>
      <c r="B219" s="360" t="s">
        <v>2096</v>
      </c>
      <c r="C219" s="360" t="s">
        <v>2097</v>
      </c>
      <c r="D219" s="360" t="s">
        <v>2098</v>
      </c>
      <c r="E219" s="360">
        <v>20000</v>
      </c>
      <c r="F219" s="360" t="s">
        <v>22</v>
      </c>
      <c r="G219" s="56">
        <v>1</v>
      </c>
      <c r="H219" s="423">
        <v>133.8</v>
      </c>
    </row>
    <row r="220" spans="1:8" ht="22.5">
      <c r="A220" s="3">
        <v>6</v>
      </c>
      <c r="B220" s="360" t="s">
        <v>2096</v>
      </c>
      <c r="C220" s="360" t="s">
        <v>2097</v>
      </c>
      <c r="D220" s="360" t="s">
        <v>2098</v>
      </c>
      <c r="E220" s="360">
        <v>20000</v>
      </c>
      <c r="F220" s="360" t="s">
        <v>22</v>
      </c>
      <c r="G220" s="56">
        <v>1</v>
      </c>
      <c r="H220" s="423">
        <v>100.34</v>
      </c>
    </row>
    <row r="221" spans="1:8" ht="22.5">
      <c r="A221" s="2">
        <v>7</v>
      </c>
      <c r="B221" s="360" t="s">
        <v>2096</v>
      </c>
      <c r="C221" s="360" t="s">
        <v>2097</v>
      </c>
      <c r="D221" s="360" t="s">
        <v>2098</v>
      </c>
      <c r="E221" s="360">
        <v>20000</v>
      </c>
      <c r="F221" s="360" t="s">
        <v>22</v>
      </c>
      <c r="G221" s="56">
        <v>1</v>
      </c>
      <c r="H221" s="423">
        <v>133.8</v>
      </c>
    </row>
    <row r="222" spans="1:8" ht="22.5">
      <c r="A222" s="3">
        <v>8</v>
      </c>
      <c r="B222" s="360" t="s">
        <v>2096</v>
      </c>
      <c r="C222" s="360" t="s">
        <v>2097</v>
      </c>
      <c r="D222" s="360" t="s">
        <v>2098</v>
      </c>
      <c r="E222" s="360">
        <v>20000</v>
      </c>
      <c r="F222" s="360" t="s">
        <v>22</v>
      </c>
      <c r="G222" s="56">
        <v>1</v>
      </c>
      <c r="H222" s="423">
        <v>183.99</v>
      </c>
    </row>
    <row r="223" spans="1:8" ht="22.5">
      <c r="A223" s="2">
        <v>9</v>
      </c>
      <c r="B223" s="360" t="s">
        <v>2096</v>
      </c>
      <c r="C223" s="360" t="s">
        <v>2097</v>
      </c>
      <c r="D223" s="360" t="s">
        <v>2098</v>
      </c>
      <c r="E223" s="360">
        <v>20000</v>
      </c>
      <c r="F223" s="360" t="s">
        <v>22</v>
      </c>
      <c r="G223" s="56">
        <v>1</v>
      </c>
      <c r="H223" s="423">
        <v>183.99</v>
      </c>
    </row>
    <row r="224" spans="1:8" ht="22.5">
      <c r="A224" s="3">
        <v>10</v>
      </c>
      <c r="B224" s="360" t="s">
        <v>2096</v>
      </c>
      <c r="C224" s="360" t="s">
        <v>2097</v>
      </c>
      <c r="D224" s="360" t="s">
        <v>2098</v>
      </c>
      <c r="E224" s="360">
        <v>20000</v>
      </c>
      <c r="F224" s="360" t="s">
        <v>22</v>
      </c>
      <c r="G224" s="56">
        <v>1</v>
      </c>
      <c r="H224" s="423">
        <v>100.34</v>
      </c>
    </row>
    <row r="225" spans="1:8" ht="22.5">
      <c r="A225" s="2">
        <v>11</v>
      </c>
      <c r="B225" s="360" t="s">
        <v>2096</v>
      </c>
      <c r="C225" s="360" t="s">
        <v>2097</v>
      </c>
      <c r="D225" s="360" t="s">
        <v>2098</v>
      </c>
      <c r="E225" s="360">
        <v>20000</v>
      </c>
      <c r="F225" s="360" t="s">
        <v>22</v>
      </c>
      <c r="G225" s="56">
        <v>1</v>
      </c>
      <c r="H225" s="423">
        <v>200.72</v>
      </c>
    </row>
    <row r="226" spans="1:8" ht="36">
      <c r="A226" s="3">
        <v>12</v>
      </c>
      <c r="B226" s="371" t="s">
        <v>2096</v>
      </c>
      <c r="C226" s="371" t="s">
        <v>4847</v>
      </c>
      <c r="D226" s="367" t="s">
        <v>4845</v>
      </c>
      <c r="E226" s="371">
        <v>83500</v>
      </c>
      <c r="F226" s="367" t="s">
        <v>4846</v>
      </c>
      <c r="G226" s="80">
        <v>1</v>
      </c>
      <c r="H226" s="356">
        <v>117.07</v>
      </c>
    </row>
    <row r="227" spans="1:8" ht="12.75">
      <c r="A227" s="2">
        <v>13</v>
      </c>
      <c r="B227" s="367"/>
      <c r="C227" s="415"/>
      <c r="D227" s="367"/>
      <c r="E227" s="367"/>
      <c r="F227" s="367"/>
      <c r="G227" s="80"/>
      <c r="H227" s="356"/>
    </row>
    <row r="228" spans="1:8" ht="12.75">
      <c r="A228" s="3">
        <v>14</v>
      </c>
      <c r="B228" s="379"/>
      <c r="C228" s="415"/>
      <c r="D228" s="379"/>
      <c r="E228" s="379"/>
      <c r="F228" s="379"/>
      <c r="G228" s="80"/>
      <c r="H228" s="363"/>
    </row>
    <row r="229" spans="1:8" ht="13.5" thickBot="1">
      <c r="A229" s="2">
        <v>15</v>
      </c>
      <c r="B229" s="360"/>
      <c r="C229" s="415"/>
      <c r="D229" s="360"/>
      <c r="E229" s="360"/>
      <c r="F229" s="360"/>
      <c r="G229" s="80"/>
      <c r="H229" s="363"/>
    </row>
    <row r="230" spans="6:8" ht="13.5" thickBot="1">
      <c r="F230" s="427" t="s">
        <v>40</v>
      </c>
      <c r="G230" s="204">
        <f>SUM(G215:G229)</f>
        <v>12</v>
      </c>
      <c r="H230" s="203">
        <f>SUM(H215:H229)</f>
        <v>1639.06</v>
      </c>
    </row>
    <row r="231" ht="13.5" thickBot="1"/>
    <row r="232" spans="6:8" ht="13.5" thickBot="1">
      <c r="F232" s="425" t="s">
        <v>1658</v>
      </c>
      <c r="G232" s="426"/>
      <c r="H232" s="410">
        <f>H230+H211</f>
        <v>65093.32999999988</v>
      </c>
    </row>
  </sheetData>
  <sheetProtection/>
  <mergeCells count="2">
    <mergeCell ref="B2:H2"/>
    <mergeCell ref="B213:F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A1">
      <pane ySplit="4" topLeftCell="A119" activePane="bottomLeft" state="frozen"/>
      <selection pane="topLeft" activeCell="A1" sqref="A1"/>
      <selection pane="bottomLeft" activeCell="H114" sqref="H114:H124"/>
    </sheetView>
  </sheetViews>
  <sheetFormatPr defaultColWidth="11.421875" defaultRowHeight="12.75"/>
  <cols>
    <col min="1" max="1" width="4.00390625" style="0" bestFit="1" customWidth="1"/>
    <col min="2" max="3" width="15.8515625" style="0" customWidth="1"/>
    <col min="4" max="4" width="13.57421875" style="0" customWidth="1"/>
    <col min="5" max="5" width="6.7109375" style="0" bestFit="1" customWidth="1"/>
    <col min="6" max="6" width="14.57421875" style="0" customWidth="1"/>
    <col min="7" max="7" width="4.8515625" style="0" bestFit="1" customWidth="1"/>
    <col min="8" max="8" width="14.421875" style="0" customWidth="1"/>
  </cols>
  <sheetData>
    <row r="1" spans="4:7" ht="13.5" thickBot="1">
      <c r="D1" s="1"/>
      <c r="E1" s="1"/>
      <c r="F1" s="1"/>
      <c r="G1" s="1"/>
    </row>
    <row r="2" spans="2:8" ht="13.5" thickBot="1">
      <c r="B2" s="578" t="s">
        <v>460</v>
      </c>
      <c r="C2" s="579"/>
      <c r="D2" s="579"/>
      <c r="E2" s="579"/>
      <c r="F2" s="579"/>
      <c r="G2" s="579"/>
      <c r="H2" s="580"/>
    </row>
    <row r="3" spans="9:15" ht="13.5" customHeight="1" thickBot="1">
      <c r="I3" s="581"/>
      <c r="J3" s="581"/>
      <c r="K3" s="581"/>
      <c r="L3" s="581"/>
      <c r="M3" s="581"/>
      <c r="N3" s="194"/>
      <c r="O3" s="194"/>
    </row>
    <row r="4" spans="1:8" ht="13.5" thickBot="1">
      <c r="A4" s="6" t="s">
        <v>14</v>
      </c>
      <c r="B4" s="6" t="s">
        <v>15</v>
      </c>
      <c r="C4" s="85" t="s">
        <v>125</v>
      </c>
      <c r="D4" s="6" t="s">
        <v>16</v>
      </c>
      <c r="E4" s="6" t="s">
        <v>20</v>
      </c>
      <c r="F4" s="6" t="s">
        <v>21</v>
      </c>
      <c r="G4" s="6" t="s">
        <v>42</v>
      </c>
      <c r="H4" s="6" t="s">
        <v>17</v>
      </c>
    </row>
    <row r="5" spans="1:8" ht="22.5">
      <c r="A5" s="51">
        <v>1</v>
      </c>
      <c r="B5" s="361" t="s">
        <v>1781</v>
      </c>
      <c r="C5" s="361" t="s">
        <v>2083</v>
      </c>
      <c r="D5" s="360" t="s">
        <v>2286</v>
      </c>
      <c r="E5" s="361">
        <v>20217</v>
      </c>
      <c r="F5" s="360" t="s">
        <v>89</v>
      </c>
      <c r="G5" s="18">
        <v>1</v>
      </c>
      <c r="H5" s="423">
        <v>501.67</v>
      </c>
    </row>
    <row r="6" spans="1:8" ht="25.5">
      <c r="A6" s="51">
        <v>2</v>
      </c>
      <c r="B6" s="377" t="s">
        <v>2287</v>
      </c>
      <c r="C6" s="377" t="s">
        <v>176</v>
      </c>
      <c r="D6" s="377" t="s">
        <v>2288</v>
      </c>
      <c r="E6" s="377">
        <v>20290</v>
      </c>
      <c r="F6" s="377" t="s">
        <v>84</v>
      </c>
      <c r="G6" s="18">
        <v>1</v>
      </c>
      <c r="H6" s="423">
        <v>501.67</v>
      </c>
    </row>
    <row r="7" spans="1:8" ht="25.5">
      <c r="A7" s="51">
        <v>3</v>
      </c>
      <c r="B7" s="377" t="s">
        <v>752</v>
      </c>
      <c r="C7" s="377" t="s">
        <v>166</v>
      </c>
      <c r="D7" s="377" t="s">
        <v>2289</v>
      </c>
      <c r="E7" s="377">
        <v>20290</v>
      </c>
      <c r="F7" s="377" t="s">
        <v>85</v>
      </c>
      <c r="G7" s="18">
        <v>1</v>
      </c>
      <c r="H7" s="423">
        <v>501.67</v>
      </c>
    </row>
    <row r="8" spans="1:8" ht="25.5">
      <c r="A8" s="51">
        <v>4</v>
      </c>
      <c r="B8" s="377" t="s">
        <v>2290</v>
      </c>
      <c r="C8" s="377" t="s">
        <v>2291</v>
      </c>
      <c r="D8" s="377" t="s">
        <v>2292</v>
      </c>
      <c r="E8" s="377">
        <v>20270</v>
      </c>
      <c r="F8" s="377" t="s">
        <v>1411</v>
      </c>
      <c r="G8" s="18">
        <v>1</v>
      </c>
      <c r="H8" s="423">
        <v>501.67</v>
      </c>
    </row>
    <row r="9" spans="1:8" ht="12.75">
      <c r="A9" s="51">
        <v>5</v>
      </c>
      <c r="B9" s="377" t="s">
        <v>2293</v>
      </c>
      <c r="C9" s="377" t="s">
        <v>2294</v>
      </c>
      <c r="D9" s="377" t="s">
        <v>2295</v>
      </c>
      <c r="E9" s="377">
        <v>20215</v>
      </c>
      <c r="F9" s="377" t="s">
        <v>1396</v>
      </c>
      <c r="G9" s="18">
        <v>1</v>
      </c>
      <c r="H9" s="423">
        <v>501.67</v>
      </c>
    </row>
    <row r="10" spans="1:8" ht="12.75">
      <c r="A10" s="51">
        <v>6</v>
      </c>
      <c r="B10" s="377" t="s">
        <v>2296</v>
      </c>
      <c r="C10" s="377" t="s">
        <v>129</v>
      </c>
      <c r="D10" s="377" t="s">
        <v>2297</v>
      </c>
      <c r="E10" s="377">
        <v>20135</v>
      </c>
      <c r="F10" s="377" t="s">
        <v>2298</v>
      </c>
      <c r="G10" s="18">
        <v>1</v>
      </c>
      <c r="H10" s="423">
        <v>501.67</v>
      </c>
    </row>
    <row r="11" spans="1:8" ht="25.5">
      <c r="A11" s="51">
        <v>7</v>
      </c>
      <c r="B11" s="377" t="s">
        <v>2299</v>
      </c>
      <c r="C11" s="377" t="s">
        <v>176</v>
      </c>
      <c r="D11" s="377" t="s">
        <v>2300</v>
      </c>
      <c r="E11" s="377">
        <v>20233</v>
      </c>
      <c r="F11" s="377" t="s">
        <v>2301</v>
      </c>
      <c r="G11" s="18">
        <v>1</v>
      </c>
      <c r="H11" s="423">
        <v>501.67</v>
      </c>
    </row>
    <row r="12" spans="1:8" ht="25.5">
      <c r="A12" s="51">
        <v>8</v>
      </c>
      <c r="B12" s="377" t="s">
        <v>2019</v>
      </c>
      <c r="C12" s="377" t="s">
        <v>909</v>
      </c>
      <c r="D12" s="377" t="s">
        <v>2302</v>
      </c>
      <c r="E12" s="377">
        <v>20250</v>
      </c>
      <c r="F12" s="377" t="s">
        <v>870</v>
      </c>
      <c r="G12" s="18">
        <v>1</v>
      </c>
      <c r="H12" s="423">
        <v>501.67</v>
      </c>
    </row>
    <row r="13" spans="1:8" ht="38.25">
      <c r="A13" s="51">
        <v>9</v>
      </c>
      <c r="B13" s="377" t="s">
        <v>2303</v>
      </c>
      <c r="C13" s="377" t="s">
        <v>844</v>
      </c>
      <c r="D13" s="377" t="s">
        <v>2304</v>
      </c>
      <c r="E13" s="377">
        <v>20200</v>
      </c>
      <c r="F13" s="377" t="s">
        <v>23</v>
      </c>
      <c r="G13" s="18">
        <v>1</v>
      </c>
      <c r="H13" s="423">
        <v>501.67</v>
      </c>
    </row>
    <row r="14" spans="1:8" ht="25.5">
      <c r="A14" s="51">
        <v>10</v>
      </c>
      <c r="B14" s="377" t="s">
        <v>2305</v>
      </c>
      <c r="C14" s="377" t="s">
        <v>615</v>
      </c>
      <c r="D14" s="377" t="s">
        <v>2306</v>
      </c>
      <c r="E14" s="377">
        <v>20237</v>
      </c>
      <c r="F14" s="377" t="s">
        <v>1244</v>
      </c>
      <c r="G14" s="18">
        <v>1</v>
      </c>
      <c r="H14" s="423">
        <v>501.67</v>
      </c>
    </row>
    <row r="15" spans="1:8" ht="51">
      <c r="A15" s="51">
        <v>11</v>
      </c>
      <c r="B15" s="377" t="s">
        <v>777</v>
      </c>
      <c r="C15" s="377" t="s">
        <v>2307</v>
      </c>
      <c r="D15" s="377" t="s">
        <v>2308</v>
      </c>
      <c r="E15" s="377">
        <v>20243</v>
      </c>
      <c r="F15" s="377" t="s">
        <v>779</v>
      </c>
      <c r="G15" s="18">
        <v>1</v>
      </c>
      <c r="H15" s="423">
        <v>501.67</v>
      </c>
    </row>
    <row r="16" spans="1:8" ht="38.25">
      <c r="A16" s="51">
        <v>12</v>
      </c>
      <c r="B16" s="377" t="s">
        <v>2309</v>
      </c>
      <c r="C16" s="377" t="s">
        <v>2310</v>
      </c>
      <c r="D16" s="377" t="s">
        <v>2311</v>
      </c>
      <c r="E16" s="377">
        <v>20600</v>
      </c>
      <c r="F16" s="377" t="s">
        <v>27</v>
      </c>
      <c r="G16" s="18">
        <v>1</v>
      </c>
      <c r="H16" s="423">
        <v>501.67</v>
      </c>
    </row>
    <row r="17" spans="1:8" ht="38.25">
      <c r="A17" s="51">
        <v>13</v>
      </c>
      <c r="B17" s="377" t="s">
        <v>2312</v>
      </c>
      <c r="C17" s="377" t="s">
        <v>137</v>
      </c>
      <c r="D17" s="377" t="s">
        <v>2313</v>
      </c>
      <c r="E17" s="377">
        <v>20240</v>
      </c>
      <c r="F17" s="377" t="s">
        <v>47</v>
      </c>
      <c r="G17" s="18">
        <v>1</v>
      </c>
      <c r="H17" s="423">
        <v>501.67</v>
      </c>
    </row>
    <row r="18" spans="1:8" ht="12.75">
      <c r="A18" s="51">
        <v>14</v>
      </c>
      <c r="B18" s="377" t="s">
        <v>2314</v>
      </c>
      <c r="C18" s="377" t="s">
        <v>1183</v>
      </c>
      <c r="D18" s="377" t="s">
        <v>28</v>
      </c>
      <c r="E18" s="377">
        <v>20224</v>
      </c>
      <c r="F18" s="377" t="s">
        <v>213</v>
      </c>
      <c r="G18" s="18">
        <v>1</v>
      </c>
      <c r="H18" s="423">
        <v>501.67</v>
      </c>
    </row>
    <row r="19" spans="1:8" ht="12.75">
      <c r="A19" s="51">
        <v>15</v>
      </c>
      <c r="B19" s="377" t="s">
        <v>2315</v>
      </c>
      <c r="C19" s="377" t="s">
        <v>1282</v>
      </c>
      <c r="D19" s="377" t="s">
        <v>2316</v>
      </c>
      <c r="E19" s="377">
        <v>20240</v>
      </c>
      <c r="F19" s="377" t="s">
        <v>86</v>
      </c>
      <c r="G19" s="18">
        <v>1</v>
      </c>
      <c r="H19" s="423">
        <v>501.67</v>
      </c>
    </row>
    <row r="20" spans="1:8" ht="25.5">
      <c r="A20" s="51">
        <v>16</v>
      </c>
      <c r="B20" s="377" t="s">
        <v>2317</v>
      </c>
      <c r="C20" s="377" t="s">
        <v>2318</v>
      </c>
      <c r="D20" s="377" t="s">
        <v>2319</v>
      </c>
      <c r="E20" s="377">
        <v>20290</v>
      </c>
      <c r="F20" s="377" t="s">
        <v>85</v>
      </c>
      <c r="G20" s="18">
        <v>1</v>
      </c>
      <c r="H20" s="423">
        <v>501.67</v>
      </c>
    </row>
    <row r="21" spans="1:8" ht="25.5">
      <c r="A21" s="51">
        <v>17</v>
      </c>
      <c r="B21" s="377" t="s">
        <v>2320</v>
      </c>
      <c r="C21" s="377" t="s">
        <v>264</v>
      </c>
      <c r="D21" s="377" t="s">
        <v>28</v>
      </c>
      <c r="E21" s="377">
        <v>20246</v>
      </c>
      <c r="F21" s="377" t="s">
        <v>1761</v>
      </c>
      <c r="G21" s="18">
        <v>1</v>
      </c>
      <c r="H21" s="423">
        <v>501.67</v>
      </c>
    </row>
    <row r="22" spans="1:8" ht="25.5">
      <c r="A22" s="51">
        <v>18</v>
      </c>
      <c r="B22" s="377" t="s">
        <v>752</v>
      </c>
      <c r="C22" s="377" t="s">
        <v>1209</v>
      </c>
      <c r="D22" s="377" t="s">
        <v>2321</v>
      </c>
      <c r="E22" s="377">
        <v>20221</v>
      </c>
      <c r="F22" s="377" t="s">
        <v>2322</v>
      </c>
      <c r="G22" s="18">
        <v>1</v>
      </c>
      <c r="H22" s="423">
        <v>501.67</v>
      </c>
    </row>
    <row r="23" spans="1:8" ht="25.5">
      <c r="A23" s="51">
        <v>19</v>
      </c>
      <c r="B23" s="7" t="s">
        <v>2323</v>
      </c>
      <c r="C23" s="7" t="s">
        <v>615</v>
      </c>
      <c r="D23" s="58" t="s">
        <v>369</v>
      </c>
      <c r="E23" s="59">
        <v>20250</v>
      </c>
      <c r="F23" s="58" t="s">
        <v>26</v>
      </c>
      <c r="G23" s="18">
        <v>1</v>
      </c>
      <c r="H23" s="48">
        <v>501.67</v>
      </c>
    </row>
    <row r="24" spans="1:8" ht="12.75">
      <c r="A24" s="51">
        <v>20</v>
      </c>
      <c r="B24" s="379" t="s">
        <v>2326</v>
      </c>
      <c r="C24" s="379" t="s">
        <v>129</v>
      </c>
      <c r="D24" s="379" t="s">
        <v>2327</v>
      </c>
      <c r="E24" s="379">
        <v>20100</v>
      </c>
      <c r="F24" s="379" t="s">
        <v>1075</v>
      </c>
      <c r="G24" s="18">
        <v>1</v>
      </c>
      <c r="H24" s="416">
        <v>501.67</v>
      </c>
    </row>
    <row r="25" spans="1:8" ht="12.75">
      <c r="A25" s="51">
        <v>21</v>
      </c>
      <c r="B25" s="379" t="s">
        <v>2328</v>
      </c>
      <c r="C25" s="379" t="s">
        <v>744</v>
      </c>
      <c r="D25" s="379" t="s">
        <v>2329</v>
      </c>
      <c r="E25" s="379">
        <v>20260</v>
      </c>
      <c r="F25" s="379" t="s">
        <v>502</v>
      </c>
      <c r="G25" s="18">
        <v>1</v>
      </c>
      <c r="H25" s="416">
        <v>501.67</v>
      </c>
    </row>
    <row r="26" spans="1:8" ht="12.75">
      <c r="A26" s="51">
        <v>22</v>
      </c>
      <c r="B26" s="379" t="s">
        <v>2136</v>
      </c>
      <c r="C26" s="379" t="s">
        <v>2330</v>
      </c>
      <c r="D26" s="379" t="s">
        <v>28</v>
      </c>
      <c r="E26" s="379">
        <v>20212</v>
      </c>
      <c r="F26" s="379" t="s">
        <v>2331</v>
      </c>
      <c r="G26" s="18">
        <v>1</v>
      </c>
      <c r="H26" s="416">
        <v>501.67</v>
      </c>
    </row>
    <row r="27" spans="1:8" ht="12.75">
      <c r="A27" s="51">
        <v>23</v>
      </c>
      <c r="B27" s="379" t="s">
        <v>2332</v>
      </c>
      <c r="C27" s="379" t="s">
        <v>2333</v>
      </c>
      <c r="D27" s="379" t="s">
        <v>2334</v>
      </c>
      <c r="E27" s="379">
        <v>20221</v>
      </c>
      <c r="F27" s="379" t="s">
        <v>113</v>
      </c>
      <c r="G27" s="18">
        <v>1</v>
      </c>
      <c r="H27" s="416">
        <v>501.67</v>
      </c>
    </row>
    <row r="28" spans="1:8" ht="33.75">
      <c r="A28" s="51">
        <v>24</v>
      </c>
      <c r="B28" s="360" t="s">
        <v>2335</v>
      </c>
      <c r="C28" s="360" t="s">
        <v>1388</v>
      </c>
      <c r="D28" s="360" t="s">
        <v>2336</v>
      </c>
      <c r="E28" s="360">
        <v>20090</v>
      </c>
      <c r="F28" s="360" t="s">
        <v>22</v>
      </c>
      <c r="G28" s="18">
        <v>1</v>
      </c>
      <c r="H28" s="423">
        <v>501.67</v>
      </c>
    </row>
    <row r="29" spans="1:8" ht="22.5">
      <c r="A29" s="51">
        <v>25</v>
      </c>
      <c r="B29" s="360" t="s">
        <v>2337</v>
      </c>
      <c r="C29" s="360" t="s">
        <v>176</v>
      </c>
      <c r="D29" s="360" t="s">
        <v>28</v>
      </c>
      <c r="E29" s="360">
        <v>20246</v>
      </c>
      <c r="F29" s="360" t="s">
        <v>2338</v>
      </c>
      <c r="G29" s="18">
        <v>1</v>
      </c>
      <c r="H29" s="423">
        <v>501.67</v>
      </c>
    </row>
    <row r="30" spans="1:8" ht="22.5">
      <c r="A30" s="51">
        <v>26</v>
      </c>
      <c r="B30" s="360" t="s">
        <v>1408</v>
      </c>
      <c r="C30" s="360" t="s">
        <v>631</v>
      </c>
      <c r="D30" s="360" t="s">
        <v>2339</v>
      </c>
      <c r="E30" s="360">
        <v>20170</v>
      </c>
      <c r="F30" s="360" t="s">
        <v>2340</v>
      </c>
      <c r="G30" s="18">
        <v>1</v>
      </c>
      <c r="H30" s="423">
        <v>501.67</v>
      </c>
    </row>
    <row r="31" spans="1:8" ht="33.75">
      <c r="A31" s="51">
        <v>27</v>
      </c>
      <c r="B31" s="360" t="s">
        <v>2341</v>
      </c>
      <c r="C31" s="360" t="s">
        <v>2342</v>
      </c>
      <c r="D31" s="360" t="s">
        <v>2343</v>
      </c>
      <c r="E31" s="360">
        <v>20600</v>
      </c>
      <c r="F31" s="360" t="s">
        <v>27</v>
      </c>
      <c r="G31" s="18">
        <v>1</v>
      </c>
      <c r="H31" s="423">
        <v>501.67</v>
      </c>
    </row>
    <row r="32" spans="1:8" ht="33.75">
      <c r="A32" s="51">
        <v>28</v>
      </c>
      <c r="B32" s="360" t="s">
        <v>728</v>
      </c>
      <c r="C32" s="360" t="s">
        <v>1812</v>
      </c>
      <c r="D32" s="360" t="s">
        <v>2344</v>
      </c>
      <c r="E32" s="360">
        <v>20200</v>
      </c>
      <c r="F32" s="360" t="s">
        <v>23</v>
      </c>
      <c r="G32" s="18">
        <v>1</v>
      </c>
      <c r="H32" s="423">
        <v>501.67</v>
      </c>
    </row>
    <row r="33" spans="1:8" ht="22.5">
      <c r="A33" s="51">
        <v>29</v>
      </c>
      <c r="B33" s="360" t="s">
        <v>2345</v>
      </c>
      <c r="C33" s="360" t="s">
        <v>2346</v>
      </c>
      <c r="D33" s="360" t="s">
        <v>2347</v>
      </c>
      <c r="E33" s="360">
        <v>20260</v>
      </c>
      <c r="F33" s="360" t="s">
        <v>502</v>
      </c>
      <c r="G33" s="18">
        <v>1</v>
      </c>
      <c r="H33" s="423">
        <v>501.67</v>
      </c>
    </row>
    <row r="34" spans="1:8" ht="12.75">
      <c r="A34" s="51">
        <v>30</v>
      </c>
      <c r="B34" s="379" t="s">
        <v>2348</v>
      </c>
      <c r="C34" s="379" t="s">
        <v>163</v>
      </c>
      <c r="D34" s="379" t="s">
        <v>2349</v>
      </c>
      <c r="E34" s="379">
        <v>20200</v>
      </c>
      <c r="F34" s="379" t="s">
        <v>23</v>
      </c>
      <c r="G34" s="18">
        <v>1</v>
      </c>
      <c r="H34" s="423">
        <v>501.67</v>
      </c>
    </row>
    <row r="35" spans="1:8" ht="12.75">
      <c r="A35" s="51">
        <v>31</v>
      </c>
      <c r="B35" s="360" t="s">
        <v>1293</v>
      </c>
      <c r="C35" s="360" t="s">
        <v>2350</v>
      </c>
      <c r="D35" s="360" t="s">
        <v>2351</v>
      </c>
      <c r="E35" s="360">
        <v>20119</v>
      </c>
      <c r="F35" s="360" t="s">
        <v>558</v>
      </c>
      <c r="G35" s="18">
        <v>1</v>
      </c>
      <c r="H35" s="423">
        <v>501.67</v>
      </c>
    </row>
    <row r="36" spans="1:8" ht="12.75">
      <c r="A36" s="51">
        <v>32</v>
      </c>
      <c r="B36" s="360" t="s">
        <v>1293</v>
      </c>
      <c r="C36" s="360" t="s">
        <v>2352</v>
      </c>
      <c r="D36" s="360" t="s">
        <v>2351</v>
      </c>
      <c r="E36" s="360">
        <v>20119</v>
      </c>
      <c r="F36" s="360" t="s">
        <v>558</v>
      </c>
      <c r="G36" s="18">
        <v>1</v>
      </c>
      <c r="H36" s="423">
        <v>501.67</v>
      </c>
    </row>
    <row r="37" spans="1:8" ht="12.75">
      <c r="A37" s="51">
        <v>33</v>
      </c>
      <c r="B37" s="360" t="s">
        <v>2353</v>
      </c>
      <c r="C37" s="360" t="s">
        <v>219</v>
      </c>
      <c r="D37" s="360" t="s">
        <v>2354</v>
      </c>
      <c r="E37" s="360">
        <v>20221</v>
      </c>
      <c r="F37" s="360" t="s">
        <v>113</v>
      </c>
      <c r="G37" s="18">
        <v>1</v>
      </c>
      <c r="H37" s="423">
        <v>501.67</v>
      </c>
    </row>
    <row r="38" spans="1:8" ht="33.75">
      <c r="A38" s="51">
        <v>34</v>
      </c>
      <c r="B38" s="360" t="s">
        <v>2355</v>
      </c>
      <c r="C38" s="360" t="s">
        <v>631</v>
      </c>
      <c r="D38" s="360" t="s">
        <v>2356</v>
      </c>
      <c r="E38" s="360">
        <v>20090</v>
      </c>
      <c r="F38" s="360" t="s">
        <v>22</v>
      </c>
      <c r="G38" s="18">
        <v>1</v>
      </c>
      <c r="H38" s="423">
        <v>501.67</v>
      </c>
    </row>
    <row r="39" spans="1:8" ht="12.75">
      <c r="A39" s="51">
        <v>35</v>
      </c>
      <c r="B39" s="360" t="s">
        <v>2357</v>
      </c>
      <c r="C39" s="360" t="s">
        <v>794</v>
      </c>
      <c r="D39" s="360" t="s">
        <v>2358</v>
      </c>
      <c r="E39" s="360">
        <v>20240</v>
      </c>
      <c r="F39" s="360" t="s">
        <v>86</v>
      </c>
      <c r="G39" s="18">
        <v>1</v>
      </c>
      <c r="H39" s="423">
        <v>501.67</v>
      </c>
    </row>
    <row r="40" spans="1:8" ht="33.75">
      <c r="A40" s="51">
        <v>36</v>
      </c>
      <c r="B40" s="360" t="s">
        <v>2359</v>
      </c>
      <c r="C40" s="360" t="s">
        <v>219</v>
      </c>
      <c r="D40" s="360" t="s">
        <v>2360</v>
      </c>
      <c r="E40" s="360">
        <v>20166</v>
      </c>
      <c r="F40" s="360" t="s">
        <v>842</v>
      </c>
      <c r="G40" s="18">
        <v>1</v>
      </c>
      <c r="H40" s="423">
        <v>501.67</v>
      </c>
    </row>
    <row r="41" spans="1:8" ht="12.75">
      <c r="A41" s="51">
        <v>37</v>
      </c>
      <c r="B41" s="360" t="s">
        <v>2361</v>
      </c>
      <c r="C41" s="360" t="s">
        <v>678</v>
      </c>
      <c r="D41" s="360" t="s">
        <v>2362</v>
      </c>
      <c r="E41" s="360">
        <v>20167</v>
      </c>
      <c r="F41" s="360" t="s">
        <v>90</v>
      </c>
      <c r="G41" s="18">
        <v>1</v>
      </c>
      <c r="H41" s="423">
        <v>501.67</v>
      </c>
    </row>
    <row r="42" spans="1:8" ht="12.75">
      <c r="A42" s="51">
        <v>38</v>
      </c>
      <c r="B42" s="360" t="s">
        <v>2363</v>
      </c>
      <c r="C42" s="360" t="s">
        <v>1536</v>
      </c>
      <c r="D42" s="360" t="s">
        <v>317</v>
      </c>
      <c r="E42" s="360">
        <v>20240</v>
      </c>
      <c r="F42" s="360" t="s">
        <v>47</v>
      </c>
      <c r="G42" s="18">
        <v>1</v>
      </c>
      <c r="H42" s="423">
        <v>501.67</v>
      </c>
    </row>
    <row r="43" spans="1:8" ht="12.75">
      <c r="A43" s="51">
        <v>39</v>
      </c>
      <c r="B43" s="360" t="s">
        <v>2364</v>
      </c>
      <c r="C43" s="360" t="s">
        <v>2365</v>
      </c>
      <c r="D43" s="360" t="s">
        <v>2366</v>
      </c>
      <c r="E43" s="360">
        <v>20163</v>
      </c>
      <c r="F43" s="360" t="s">
        <v>792</v>
      </c>
      <c r="G43" s="18">
        <v>1</v>
      </c>
      <c r="H43" s="423">
        <v>501.67</v>
      </c>
    </row>
    <row r="44" spans="1:8" ht="22.5">
      <c r="A44" s="51">
        <v>40</v>
      </c>
      <c r="B44" s="360" t="s">
        <v>1287</v>
      </c>
      <c r="C44" s="360" t="s">
        <v>2367</v>
      </c>
      <c r="D44" s="360" t="s">
        <v>2368</v>
      </c>
      <c r="E44" s="360">
        <v>20218</v>
      </c>
      <c r="F44" s="360" t="s">
        <v>2369</v>
      </c>
      <c r="G44" s="18">
        <v>1</v>
      </c>
      <c r="H44" s="423">
        <v>501.67</v>
      </c>
    </row>
    <row r="45" spans="1:8" ht="12.75">
      <c r="A45" s="51">
        <v>41</v>
      </c>
      <c r="B45" s="360" t="s">
        <v>2370</v>
      </c>
      <c r="C45" s="360" t="s">
        <v>2371</v>
      </c>
      <c r="D45" s="360" t="s">
        <v>2372</v>
      </c>
      <c r="E45" s="360">
        <v>20100</v>
      </c>
      <c r="F45" s="360" t="s">
        <v>1075</v>
      </c>
      <c r="G45" s="18">
        <v>1</v>
      </c>
      <c r="H45" s="423">
        <v>501.67</v>
      </c>
    </row>
    <row r="46" spans="1:8" ht="33.75">
      <c r="A46" s="51">
        <v>42</v>
      </c>
      <c r="B46" s="361" t="s">
        <v>2373</v>
      </c>
      <c r="C46" s="361" t="s">
        <v>996</v>
      </c>
      <c r="D46" s="360" t="s">
        <v>2374</v>
      </c>
      <c r="E46" s="361">
        <v>20250</v>
      </c>
      <c r="F46" s="361" t="s">
        <v>870</v>
      </c>
      <c r="G46" s="18">
        <v>1</v>
      </c>
      <c r="H46" s="423">
        <v>501.67</v>
      </c>
    </row>
    <row r="47" spans="1:8" ht="22.5">
      <c r="A47" s="51">
        <v>43</v>
      </c>
      <c r="B47" s="360" t="s">
        <v>2375</v>
      </c>
      <c r="C47" s="360" t="s">
        <v>2376</v>
      </c>
      <c r="D47" s="360" t="s">
        <v>2377</v>
      </c>
      <c r="E47" s="360">
        <v>20290</v>
      </c>
      <c r="F47" s="360" t="s">
        <v>1404</v>
      </c>
      <c r="G47" s="18">
        <v>1</v>
      </c>
      <c r="H47" s="423">
        <v>501.67</v>
      </c>
    </row>
    <row r="48" spans="1:8" ht="22.5">
      <c r="A48" s="51">
        <v>44</v>
      </c>
      <c r="B48" s="360" t="s">
        <v>2378</v>
      </c>
      <c r="C48" s="360" t="s">
        <v>1130</v>
      </c>
      <c r="D48" s="360" t="s">
        <v>2379</v>
      </c>
      <c r="E48" s="360">
        <v>20167</v>
      </c>
      <c r="F48" s="360" t="s">
        <v>77</v>
      </c>
      <c r="G48" s="18">
        <v>1</v>
      </c>
      <c r="H48" s="423">
        <v>501.67</v>
      </c>
    </row>
    <row r="49" spans="1:8" ht="12.75">
      <c r="A49" s="51">
        <v>45</v>
      </c>
      <c r="B49" s="360" t="s">
        <v>2380</v>
      </c>
      <c r="C49" s="360" t="s">
        <v>1239</v>
      </c>
      <c r="D49" s="360" t="s">
        <v>2381</v>
      </c>
      <c r="E49" s="360">
        <v>20169</v>
      </c>
      <c r="F49" s="360" t="s">
        <v>99</v>
      </c>
      <c r="G49" s="18">
        <v>1</v>
      </c>
      <c r="H49" s="423">
        <v>501.67</v>
      </c>
    </row>
    <row r="50" spans="1:8" ht="22.5">
      <c r="A50" s="51">
        <v>46</v>
      </c>
      <c r="B50" s="360" t="s">
        <v>2382</v>
      </c>
      <c r="C50" s="360" t="s">
        <v>2383</v>
      </c>
      <c r="D50" s="360" t="s">
        <v>2384</v>
      </c>
      <c r="E50" s="360">
        <v>20220</v>
      </c>
      <c r="F50" s="360" t="s">
        <v>1541</v>
      </c>
      <c r="G50" s="18">
        <v>1</v>
      </c>
      <c r="H50" s="423">
        <v>501.67</v>
      </c>
    </row>
    <row r="51" spans="1:8" ht="22.5">
      <c r="A51" s="51">
        <v>47</v>
      </c>
      <c r="B51" s="360" t="s">
        <v>855</v>
      </c>
      <c r="C51" s="360" t="s">
        <v>1425</v>
      </c>
      <c r="D51" s="360" t="s">
        <v>2385</v>
      </c>
      <c r="E51" s="360">
        <v>20137</v>
      </c>
      <c r="F51" s="360" t="s">
        <v>80</v>
      </c>
      <c r="G51" s="18">
        <v>1</v>
      </c>
      <c r="H51" s="423">
        <v>501.67</v>
      </c>
    </row>
    <row r="52" spans="1:8" ht="12.75">
      <c r="A52" s="51">
        <v>48</v>
      </c>
      <c r="B52" s="360" t="s">
        <v>2386</v>
      </c>
      <c r="C52" s="360" t="s">
        <v>2387</v>
      </c>
      <c r="D52" s="360" t="s">
        <v>2388</v>
      </c>
      <c r="E52" s="360">
        <v>20167</v>
      </c>
      <c r="F52" s="360" t="s">
        <v>546</v>
      </c>
      <c r="G52" s="18">
        <v>1</v>
      </c>
      <c r="H52" s="423">
        <v>501.67</v>
      </c>
    </row>
    <row r="53" spans="1:8" ht="12.75">
      <c r="A53" s="51">
        <v>49</v>
      </c>
      <c r="B53" s="360" t="s">
        <v>2389</v>
      </c>
      <c r="C53" s="360" t="s">
        <v>2390</v>
      </c>
      <c r="D53" s="360" t="s">
        <v>2391</v>
      </c>
      <c r="E53" s="360">
        <v>20229</v>
      </c>
      <c r="F53" s="360" t="s">
        <v>2392</v>
      </c>
      <c r="G53" s="18">
        <v>1</v>
      </c>
      <c r="H53" s="423">
        <v>501.67</v>
      </c>
    </row>
    <row r="54" spans="1:8" ht="22.5">
      <c r="A54" s="51">
        <v>50</v>
      </c>
      <c r="B54" s="360" t="s">
        <v>544</v>
      </c>
      <c r="C54" s="360" t="s">
        <v>1280</v>
      </c>
      <c r="D54" s="360" t="s">
        <v>2393</v>
      </c>
      <c r="E54" s="360">
        <v>20167</v>
      </c>
      <c r="F54" s="360" t="s">
        <v>546</v>
      </c>
      <c r="G54" s="18">
        <v>1</v>
      </c>
      <c r="H54" s="423">
        <v>501.67</v>
      </c>
    </row>
    <row r="55" spans="1:8" ht="12.75">
      <c r="A55" s="51">
        <v>51</v>
      </c>
      <c r="B55" s="360" t="s">
        <v>878</v>
      </c>
      <c r="C55" s="360" t="s">
        <v>775</v>
      </c>
      <c r="D55" s="360" t="s">
        <v>2394</v>
      </c>
      <c r="E55" s="360">
        <v>20215</v>
      </c>
      <c r="F55" s="360" t="s">
        <v>2395</v>
      </c>
      <c r="G55" s="18">
        <v>1</v>
      </c>
      <c r="H55" s="423">
        <v>501.67</v>
      </c>
    </row>
    <row r="56" spans="1:8" ht="12.75">
      <c r="A56" s="51">
        <v>52</v>
      </c>
      <c r="B56" s="360" t="s">
        <v>2107</v>
      </c>
      <c r="C56" s="360" t="s">
        <v>790</v>
      </c>
      <c r="D56" s="360" t="s">
        <v>2396</v>
      </c>
      <c r="E56" s="360">
        <v>20242</v>
      </c>
      <c r="F56" s="360" t="s">
        <v>2397</v>
      </c>
      <c r="G56" s="18">
        <v>1</v>
      </c>
      <c r="H56" s="423">
        <v>501.67</v>
      </c>
    </row>
    <row r="57" spans="1:8" ht="22.5">
      <c r="A57" s="51">
        <v>53</v>
      </c>
      <c r="B57" s="360" t="s">
        <v>2398</v>
      </c>
      <c r="C57" s="360" t="s">
        <v>215</v>
      </c>
      <c r="D57" s="360" t="s">
        <v>2399</v>
      </c>
      <c r="E57" s="360">
        <v>20137</v>
      </c>
      <c r="F57" s="360" t="s">
        <v>75</v>
      </c>
      <c r="G57" s="18">
        <v>1</v>
      </c>
      <c r="H57" s="423">
        <v>501.67</v>
      </c>
    </row>
    <row r="58" spans="1:8" ht="22.5">
      <c r="A58" s="51">
        <v>54</v>
      </c>
      <c r="B58" s="360" t="s">
        <v>2400</v>
      </c>
      <c r="C58" s="360" t="s">
        <v>594</v>
      </c>
      <c r="D58" s="360" t="s">
        <v>2401</v>
      </c>
      <c r="E58" s="360">
        <v>84400</v>
      </c>
      <c r="F58" s="360" t="s">
        <v>2402</v>
      </c>
      <c r="G58" s="18">
        <v>1</v>
      </c>
      <c r="H58" s="423">
        <v>501.67</v>
      </c>
    </row>
    <row r="59" spans="1:8" ht="12.75">
      <c r="A59" s="51">
        <v>55</v>
      </c>
      <c r="B59" s="360" t="s">
        <v>2403</v>
      </c>
      <c r="C59" s="360" t="s">
        <v>2404</v>
      </c>
      <c r="D59" s="360" t="s">
        <v>2405</v>
      </c>
      <c r="E59" s="360">
        <v>20167</v>
      </c>
      <c r="F59" s="360" t="s">
        <v>546</v>
      </c>
      <c r="G59" s="18">
        <v>1</v>
      </c>
      <c r="H59" s="423">
        <v>501.67</v>
      </c>
    </row>
    <row r="60" spans="1:8" ht="22.5">
      <c r="A60" s="51">
        <v>56</v>
      </c>
      <c r="B60" s="360" t="s">
        <v>1967</v>
      </c>
      <c r="C60" s="360" t="s">
        <v>562</v>
      </c>
      <c r="D60" s="360" t="s">
        <v>2406</v>
      </c>
      <c r="E60" s="360">
        <v>20144</v>
      </c>
      <c r="F60" s="360" t="s">
        <v>2265</v>
      </c>
      <c r="G60" s="18">
        <v>1</v>
      </c>
      <c r="H60" s="423">
        <v>501.67</v>
      </c>
    </row>
    <row r="61" spans="1:8" ht="22.5">
      <c r="A61" s="51">
        <v>57</v>
      </c>
      <c r="B61" s="360" t="s">
        <v>2407</v>
      </c>
      <c r="C61" s="360" t="s">
        <v>2408</v>
      </c>
      <c r="D61" s="360" t="s">
        <v>2409</v>
      </c>
      <c r="E61" s="360">
        <v>20279</v>
      </c>
      <c r="F61" s="360" t="s">
        <v>2410</v>
      </c>
      <c r="G61" s="18">
        <v>1</v>
      </c>
      <c r="H61" s="423">
        <v>501.67</v>
      </c>
    </row>
    <row r="62" spans="1:8" ht="12.75">
      <c r="A62" s="51">
        <v>58</v>
      </c>
      <c r="B62" s="361" t="s">
        <v>2281</v>
      </c>
      <c r="C62" s="361" t="s">
        <v>1137</v>
      </c>
      <c r="D62" s="360" t="s">
        <v>722</v>
      </c>
      <c r="E62" s="361">
        <v>20218</v>
      </c>
      <c r="F62" s="361" t="s">
        <v>2369</v>
      </c>
      <c r="G62" s="18">
        <v>1</v>
      </c>
      <c r="H62" s="423">
        <v>501.67</v>
      </c>
    </row>
    <row r="63" spans="1:8" ht="33.75">
      <c r="A63" s="51">
        <v>59</v>
      </c>
      <c r="B63" s="360" t="s">
        <v>2411</v>
      </c>
      <c r="C63" s="360" t="s">
        <v>2412</v>
      </c>
      <c r="D63" s="360" t="s">
        <v>2413</v>
      </c>
      <c r="E63" s="360">
        <v>20000</v>
      </c>
      <c r="F63" s="360" t="s">
        <v>22</v>
      </c>
      <c r="G63" s="18">
        <v>1</v>
      </c>
      <c r="H63" s="423">
        <v>501.67</v>
      </c>
    </row>
    <row r="64" spans="1:8" ht="22.5">
      <c r="A64" s="51">
        <v>60</v>
      </c>
      <c r="B64" s="360" t="s">
        <v>802</v>
      </c>
      <c r="C64" s="360" t="s">
        <v>2414</v>
      </c>
      <c r="D64" s="360" t="s">
        <v>2415</v>
      </c>
      <c r="E64" s="360">
        <v>20167</v>
      </c>
      <c r="F64" s="360" t="s">
        <v>79</v>
      </c>
      <c r="G64" s="18">
        <v>1</v>
      </c>
      <c r="H64" s="423">
        <v>501.67</v>
      </c>
    </row>
    <row r="65" spans="1:8" ht="12.75">
      <c r="A65" s="51">
        <v>61</v>
      </c>
      <c r="B65" s="360" t="s">
        <v>2416</v>
      </c>
      <c r="C65" s="360" t="s">
        <v>1847</v>
      </c>
      <c r="D65" s="360" t="s">
        <v>2417</v>
      </c>
      <c r="E65" s="360">
        <v>20170</v>
      </c>
      <c r="F65" s="360" t="s">
        <v>250</v>
      </c>
      <c r="G65" s="18">
        <v>1</v>
      </c>
      <c r="H65" s="423">
        <v>501.67</v>
      </c>
    </row>
    <row r="66" spans="1:8" ht="22.5">
      <c r="A66" s="51">
        <v>62</v>
      </c>
      <c r="B66" s="360" t="s">
        <v>2418</v>
      </c>
      <c r="C66" s="360" t="s">
        <v>2419</v>
      </c>
      <c r="D66" s="360" t="s">
        <v>2420</v>
      </c>
      <c r="E66" s="360">
        <v>20260</v>
      </c>
      <c r="F66" s="360" t="s">
        <v>76</v>
      </c>
      <c r="G66" s="18">
        <v>1</v>
      </c>
      <c r="H66" s="423">
        <v>501.67</v>
      </c>
    </row>
    <row r="67" spans="1:8" ht="22.5">
      <c r="A67" s="51">
        <v>63</v>
      </c>
      <c r="B67" s="360" t="s">
        <v>1902</v>
      </c>
      <c r="C67" s="360" t="s">
        <v>1369</v>
      </c>
      <c r="D67" s="360" t="s">
        <v>2421</v>
      </c>
      <c r="E67" s="360">
        <v>20620</v>
      </c>
      <c r="F67" s="360" t="s">
        <v>25</v>
      </c>
      <c r="G67" s="18">
        <v>1</v>
      </c>
      <c r="H67" s="423">
        <v>501.67</v>
      </c>
    </row>
    <row r="68" spans="1:8" ht="22.5">
      <c r="A68" s="51">
        <v>64</v>
      </c>
      <c r="B68" s="360" t="s">
        <v>2422</v>
      </c>
      <c r="C68" s="360" t="s">
        <v>2423</v>
      </c>
      <c r="D68" s="360" t="s">
        <v>2424</v>
      </c>
      <c r="E68" s="360">
        <v>20235</v>
      </c>
      <c r="F68" s="360" t="s">
        <v>1167</v>
      </c>
      <c r="G68" s="18">
        <v>1</v>
      </c>
      <c r="H68" s="423">
        <v>501.67</v>
      </c>
    </row>
    <row r="69" spans="1:8" ht="12.75">
      <c r="A69" s="51">
        <v>65</v>
      </c>
      <c r="B69" s="360" t="s">
        <v>1117</v>
      </c>
      <c r="C69" s="360" t="s">
        <v>1625</v>
      </c>
      <c r="D69" s="360" t="s">
        <v>2425</v>
      </c>
      <c r="E69" s="360">
        <v>20236</v>
      </c>
      <c r="F69" s="360" t="s">
        <v>2426</v>
      </c>
      <c r="G69" s="18">
        <v>1</v>
      </c>
      <c r="H69" s="423">
        <v>501.67</v>
      </c>
    </row>
    <row r="70" spans="1:8" ht="22.5">
      <c r="A70" s="51">
        <v>66</v>
      </c>
      <c r="B70" s="360" t="s">
        <v>2427</v>
      </c>
      <c r="C70" s="360" t="s">
        <v>1812</v>
      </c>
      <c r="D70" s="360" t="s">
        <v>2428</v>
      </c>
      <c r="E70" s="360">
        <v>20167</v>
      </c>
      <c r="F70" s="360" t="s">
        <v>2429</v>
      </c>
      <c r="G70" s="18">
        <v>1</v>
      </c>
      <c r="H70" s="423">
        <v>501.67</v>
      </c>
    </row>
    <row r="71" spans="1:8" ht="22.5">
      <c r="A71" s="51">
        <v>67</v>
      </c>
      <c r="B71" s="360" t="s">
        <v>1079</v>
      </c>
      <c r="C71" s="360" t="s">
        <v>129</v>
      </c>
      <c r="D71" s="360" t="s">
        <v>2430</v>
      </c>
      <c r="E71" s="360">
        <v>20142</v>
      </c>
      <c r="F71" s="360" t="s">
        <v>2431</v>
      </c>
      <c r="G71" s="18">
        <v>1</v>
      </c>
      <c r="H71" s="423">
        <v>501.67</v>
      </c>
    </row>
    <row r="72" spans="1:8" ht="12.75">
      <c r="A72" s="51">
        <v>68</v>
      </c>
      <c r="B72" s="360" t="s">
        <v>2432</v>
      </c>
      <c r="C72" s="360" t="s">
        <v>137</v>
      </c>
      <c r="D72" s="360" t="s">
        <v>2433</v>
      </c>
      <c r="E72" s="360">
        <v>20140</v>
      </c>
      <c r="F72" s="360" t="s">
        <v>2434</v>
      </c>
      <c r="G72" s="18">
        <v>1</v>
      </c>
      <c r="H72" s="423">
        <v>501.67</v>
      </c>
    </row>
    <row r="73" spans="1:8" ht="12.75">
      <c r="A73" s="51">
        <v>69</v>
      </c>
      <c r="B73" s="361" t="s">
        <v>2435</v>
      </c>
      <c r="C73" s="361" t="s">
        <v>747</v>
      </c>
      <c r="D73" s="361" t="s">
        <v>2436</v>
      </c>
      <c r="E73" s="361">
        <v>20000</v>
      </c>
      <c r="F73" s="361" t="s">
        <v>22</v>
      </c>
      <c r="G73" s="18">
        <v>1</v>
      </c>
      <c r="H73" s="423">
        <v>501.67</v>
      </c>
    </row>
    <row r="74" spans="1:8" ht="33.75">
      <c r="A74" s="51">
        <v>70</v>
      </c>
      <c r="B74" s="360" t="s">
        <v>2437</v>
      </c>
      <c r="C74" s="360" t="s">
        <v>800</v>
      </c>
      <c r="D74" s="360" t="s">
        <v>2438</v>
      </c>
      <c r="E74" s="360">
        <v>20235</v>
      </c>
      <c r="F74" s="360" t="s">
        <v>2439</v>
      </c>
      <c r="G74" s="18">
        <v>1</v>
      </c>
      <c r="H74" s="423">
        <v>501.67</v>
      </c>
    </row>
    <row r="75" spans="1:8" ht="12.75">
      <c r="A75" s="51">
        <v>71</v>
      </c>
      <c r="B75" s="360" t="s">
        <v>2440</v>
      </c>
      <c r="C75" s="360" t="s">
        <v>1322</v>
      </c>
      <c r="D75" s="360" t="s">
        <v>28</v>
      </c>
      <c r="E75" s="360">
        <v>20247</v>
      </c>
      <c r="F75" s="360" t="s">
        <v>877</v>
      </c>
      <c r="G75" s="18">
        <v>1</v>
      </c>
      <c r="H75" s="423">
        <v>501.67</v>
      </c>
    </row>
    <row r="76" spans="1:8" ht="22.5">
      <c r="A76" s="51">
        <v>72</v>
      </c>
      <c r="B76" s="360" t="s">
        <v>2441</v>
      </c>
      <c r="C76" s="360" t="s">
        <v>2038</v>
      </c>
      <c r="D76" s="360" t="s">
        <v>2442</v>
      </c>
      <c r="E76" s="360">
        <v>20112</v>
      </c>
      <c r="F76" s="360" t="s">
        <v>2443</v>
      </c>
      <c r="G76" s="18">
        <v>1</v>
      </c>
      <c r="H76" s="423">
        <v>501.67</v>
      </c>
    </row>
    <row r="77" spans="1:8" ht="22.5">
      <c r="A77" s="51">
        <v>73</v>
      </c>
      <c r="B77" s="360" t="s">
        <v>2444</v>
      </c>
      <c r="C77" s="360" t="s">
        <v>2445</v>
      </c>
      <c r="D77" s="360" t="s">
        <v>2446</v>
      </c>
      <c r="E77" s="360">
        <v>20137</v>
      </c>
      <c r="F77" s="360" t="s">
        <v>80</v>
      </c>
      <c r="G77" s="18">
        <v>1</v>
      </c>
      <c r="H77" s="423">
        <v>501.67</v>
      </c>
    </row>
    <row r="78" spans="1:8" ht="22.5">
      <c r="A78" s="51">
        <v>74</v>
      </c>
      <c r="B78" s="360" t="s">
        <v>2447</v>
      </c>
      <c r="C78" s="360" t="s">
        <v>1721</v>
      </c>
      <c r="D78" s="360" t="s">
        <v>2448</v>
      </c>
      <c r="E78" s="360">
        <v>20124</v>
      </c>
      <c r="F78" s="360" t="s">
        <v>48</v>
      </c>
      <c r="G78" s="18">
        <v>1</v>
      </c>
      <c r="H78" s="423">
        <v>501.67</v>
      </c>
    </row>
    <row r="79" spans="1:8" ht="33.75">
      <c r="A79" s="51">
        <v>75</v>
      </c>
      <c r="B79" s="360" t="s">
        <v>2449</v>
      </c>
      <c r="C79" s="360" t="s">
        <v>2450</v>
      </c>
      <c r="D79" s="360" t="s">
        <v>2451</v>
      </c>
      <c r="E79" s="360">
        <v>20167</v>
      </c>
      <c r="F79" s="360" t="s">
        <v>79</v>
      </c>
      <c r="G79" s="18">
        <v>1</v>
      </c>
      <c r="H79" s="423">
        <v>501.67</v>
      </c>
    </row>
    <row r="80" spans="1:8" ht="22.5">
      <c r="A80" s="51">
        <v>76</v>
      </c>
      <c r="B80" s="360" t="s">
        <v>2452</v>
      </c>
      <c r="C80" s="360" t="s">
        <v>2453</v>
      </c>
      <c r="D80" s="360" t="s">
        <v>2454</v>
      </c>
      <c r="E80" s="360">
        <v>20167</v>
      </c>
      <c r="F80" s="360" t="s">
        <v>680</v>
      </c>
      <c r="G80" s="18">
        <v>1</v>
      </c>
      <c r="H80" s="423">
        <v>501.67</v>
      </c>
    </row>
    <row r="81" spans="1:8" ht="22.5">
      <c r="A81" s="51">
        <v>77</v>
      </c>
      <c r="B81" s="360" t="s">
        <v>2455</v>
      </c>
      <c r="C81" s="360" t="s">
        <v>2456</v>
      </c>
      <c r="D81" s="360" t="s">
        <v>2457</v>
      </c>
      <c r="E81" s="360">
        <v>20243</v>
      </c>
      <c r="F81" s="360" t="s">
        <v>2458</v>
      </c>
      <c r="G81" s="18">
        <v>1</v>
      </c>
      <c r="H81" s="423">
        <v>501.67</v>
      </c>
    </row>
    <row r="82" spans="1:8" ht="12.75">
      <c r="A82" s="51">
        <v>78</v>
      </c>
      <c r="B82" s="360" t="s">
        <v>2459</v>
      </c>
      <c r="C82" s="360" t="s">
        <v>1102</v>
      </c>
      <c r="D82" s="360" t="s">
        <v>912</v>
      </c>
      <c r="E82" s="360">
        <v>20167</v>
      </c>
      <c r="F82" s="360" t="s">
        <v>1906</v>
      </c>
      <c r="G82" s="18">
        <v>1</v>
      </c>
      <c r="H82" s="423">
        <v>501.67</v>
      </c>
    </row>
    <row r="83" spans="1:8" ht="12.75">
      <c r="A83" s="51">
        <v>79</v>
      </c>
      <c r="B83" s="360" t="s">
        <v>2460</v>
      </c>
      <c r="C83" s="360" t="s">
        <v>2461</v>
      </c>
      <c r="D83" s="360" t="s">
        <v>2462</v>
      </c>
      <c r="E83" s="360">
        <v>20148</v>
      </c>
      <c r="F83" s="360" t="s">
        <v>174</v>
      </c>
      <c r="G83" s="18">
        <v>1</v>
      </c>
      <c r="H83" s="423">
        <v>501.67</v>
      </c>
    </row>
    <row r="84" spans="1:8" ht="22.5">
      <c r="A84" s="51">
        <v>80</v>
      </c>
      <c r="B84" s="360" t="s">
        <v>2463</v>
      </c>
      <c r="C84" s="360" t="s">
        <v>827</v>
      </c>
      <c r="D84" s="360" t="s">
        <v>2464</v>
      </c>
      <c r="E84" s="360">
        <v>20250</v>
      </c>
      <c r="F84" s="360" t="s">
        <v>1715</v>
      </c>
      <c r="G84" s="18">
        <v>1</v>
      </c>
      <c r="H84" s="423">
        <v>501.67</v>
      </c>
    </row>
    <row r="85" spans="1:8" ht="12.75">
      <c r="A85" s="51">
        <v>81</v>
      </c>
      <c r="B85" s="360" t="s">
        <v>567</v>
      </c>
      <c r="C85" s="360" t="s">
        <v>856</v>
      </c>
      <c r="D85" s="360" t="s">
        <v>2465</v>
      </c>
      <c r="E85" s="360">
        <v>20240</v>
      </c>
      <c r="F85" s="360" t="s">
        <v>86</v>
      </c>
      <c r="G85" s="18">
        <v>1</v>
      </c>
      <c r="H85" s="423">
        <v>501.67</v>
      </c>
    </row>
    <row r="86" spans="1:8" ht="12.75">
      <c r="A86" s="51">
        <v>82</v>
      </c>
      <c r="B86" s="360" t="s">
        <v>2466</v>
      </c>
      <c r="C86" s="360" t="s">
        <v>2467</v>
      </c>
      <c r="D86" s="360" t="s">
        <v>2468</v>
      </c>
      <c r="E86" s="360">
        <v>20000</v>
      </c>
      <c r="F86" s="360" t="s">
        <v>22</v>
      </c>
      <c r="G86" s="18">
        <v>1</v>
      </c>
      <c r="H86" s="423">
        <v>501.67</v>
      </c>
    </row>
    <row r="87" spans="1:8" ht="33.75">
      <c r="A87" s="51">
        <v>83</v>
      </c>
      <c r="B87" s="360" t="s">
        <v>2469</v>
      </c>
      <c r="C87" s="360" t="s">
        <v>2038</v>
      </c>
      <c r="D87" s="360" t="s">
        <v>2470</v>
      </c>
      <c r="E87" s="360">
        <v>20137</v>
      </c>
      <c r="F87" s="360" t="s">
        <v>80</v>
      </c>
      <c r="G87" s="18">
        <v>1</v>
      </c>
      <c r="H87" s="423">
        <v>501.67</v>
      </c>
    </row>
    <row r="88" spans="1:8" ht="33.75">
      <c r="A88" s="51">
        <v>84</v>
      </c>
      <c r="B88" s="360" t="s">
        <v>2471</v>
      </c>
      <c r="C88" s="360" t="s">
        <v>2472</v>
      </c>
      <c r="D88" s="360" t="s">
        <v>2473</v>
      </c>
      <c r="E88" s="360">
        <v>20250</v>
      </c>
      <c r="F88" s="360" t="s">
        <v>870</v>
      </c>
      <c r="G88" s="18">
        <v>1</v>
      </c>
      <c r="H88" s="423">
        <v>501.67</v>
      </c>
    </row>
    <row r="89" spans="1:8" ht="22.5">
      <c r="A89" s="51">
        <v>85</v>
      </c>
      <c r="B89" s="360" t="s">
        <v>2187</v>
      </c>
      <c r="C89" s="360" t="s">
        <v>690</v>
      </c>
      <c r="D89" s="360" t="s">
        <v>2474</v>
      </c>
      <c r="E89" s="360">
        <v>20167</v>
      </c>
      <c r="F89" s="360" t="s">
        <v>546</v>
      </c>
      <c r="G89" s="18">
        <v>1</v>
      </c>
      <c r="H89" s="423">
        <v>501.67</v>
      </c>
    </row>
    <row r="90" spans="1:8" ht="22.5">
      <c r="A90" s="51">
        <v>86</v>
      </c>
      <c r="B90" s="361" t="s">
        <v>2475</v>
      </c>
      <c r="C90" s="361" t="s">
        <v>2476</v>
      </c>
      <c r="D90" s="360" t="s">
        <v>2477</v>
      </c>
      <c r="E90" s="361">
        <v>20151</v>
      </c>
      <c r="F90" s="361" t="s">
        <v>2478</v>
      </c>
      <c r="G90" s="18">
        <v>1</v>
      </c>
      <c r="H90" s="423">
        <v>501.67</v>
      </c>
    </row>
    <row r="91" spans="1:8" ht="22.5">
      <c r="A91" s="51">
        <v>87</v>
      </c>
      <c r="B91" s="379" t="s">
        <v>2479</v>
      </c>
      <c r="C91" s="379" t="s">
        <v>2480</v>
      </c>
      <c r="D91" s="379" t="s">
        <v>2481</v>
      </c>
      <c r="E91" s="379">
        <v>20220</v>
      </c>
      <c r="F91" s="379" t="s">
        <v>83</v>
      </c>
      <c r="G91" s="18">
        <v>1</v>
      </c>
      <c r="H91" s="423">
        <v>501.67</v>
      </c>
    </row>
    <row r="92" spans="1:8" ht="12.75">
      <c r="A92" s="51">
        <v>88</v>
      </c>
      <c r="B92" s="379" t="s">
        <v>2482</v>
      </c>
      <c r="C92" s="379" t="s">
        <v>258</v>
      </c>
      <c r="D92" s="379" t="s">
        <v>28</v>
      </c>
      <c r="E92" s="379">
        <v>20213</v>
      </c>
      <c r="F92" s="379" t="s">
        <v>2483</v>
      </c>
      <c r="G92" s="18">
        <v>1</v>
      </c>
      <c r="H92" s="423">
        <v>501.67</v>
      </c>
    </row>
    <row r="93" spans="1:8" ht="22.5">
      <c r="A93" s="51">
        <v>89</v>
      </c>
      <c r="B93" s="360" t="s">
        <v>2484</v>
      </c>
      <c r="C93" s="360" t="s">
        <v>2485</v>
      </c>
      <c r="D93" s="360" t="s">
        <v>2486</v>
      </c>
      <c r="E93" s="360">
        <v>20200</v>
      </c>
      <c r="F93" s="360" t="s">
        <v>379</v>
      </c>
      <c r="G93" s="18">
        <v>1</v>
      </c>
      <c r="H93" s="423">
        <v>501.67</v>
      </c>
    </row>
    <row r="94" spans="1:8" ht="12.75">
      <c r="A94" s="51">
        <v>90</v>
      </c>
      <c r="B94" s="360" t="s">
        <v>2487</v>
      </c>
      <c r="C94" s="360" t="s">
        <v>850</v>
      </c>
      <c r="D94" s="360" t="s">
        <v>28</v>
      </c>
      <c r="E94" s="360">
        <v>20224</v>
      </c>
      <c r="F94" s="360" t="s">
        <v>2488</v>
      </c>
      <c r="G94" s="18">
        <v>1</v>
      </c>
      <c r="H94" s="423">
        <v>501.67</v>
      </c>
    </row>
    <row r="95" spans="1:8" ht="22.5">
      <c r="A95" s="51">
        <v>91</v>
      </c>
      <c r="B95" s="360" t="s">
        <v>2489</v>
      </c>
      <c r="C95" s="360" t="s">
        <v>2490</v>
      </c>
      <c r="D95" s="360" t="s">
        <v>2491</v>
      </c>
      <c r="E95" s="360">
        <v>20235</v>
      </c>
      <c r="F95" s="360" t="s">
        <v>1167</v>
      </c>
      <c r="G95" s="18">
        <v>1</v>
      </c>
      <c r="H95" s="423">
        <v>501.67</v>
      </c>
    </row>
    <row r="96" spans="1:8" ht="22.5">
      <c r="A96" s="51">
        <v>92</v>
      </c>
      <c r="B96" s="360" t="s">
        <v>2492</v>
      </c>
      <c r="C96" s="360" t="s">
        <v>258</v>
      </c>
      <c r="D96" s="360" t="s">
        <v>2493</v>
      </c>
      <c r="E96" s="360">
        <v>20114</v>
      </c>
      <c r="F96" s="360" t="s">
        <v>2268</v>
      </c>
      <c r="G96" s="18">
        <v>1</v>
      </c>
      <c r="H96" s="423">
        <v>501.67</v>
      </c>
    </row>
    <row r="97" spans="1:8" ht="12.75">
      <c r="A97" s="51">
        <v>93</v>
      </c>
      <c r="B97" s="360" t="s">
        <v>2494</v>
      </c>
      <c r="C97" s="360" t="s">
        <v>2495</v>
      </c>
      <c r="D97" s="360" t="s">
        <v>2496</v>
      </c>
      <c r="E97" s="360">
        <v>20137</v>
      </c>
      <c r="F97" s="360" t="s">
        <v>80</v>
      </c>
      <c r="G97" s="18">
        <v>1</v>
      </c>
      <c r="H97" s="423">
        <v>501.67</v>
      </c>
    </row>
    <row r="98" spans="1:8" ht="12.75">
      <c r="A98" s="51">
        <v>94</v>
      </c>
      <c r="B98" s="360" t="s">
        <v>2497</v>
      </c>
      <c r="C98" s="360" t="s">
        <v>154</v>
      </c>
      <c r="D98" s="360" t="s">
        <v>2498</v>
      </c>
      <c r="E98" s="360">
        <v>20290</v>
      </c>
      <c r="F98" s="360" t="s">
        <v>84</v>
      </c>
      <c r="G98" s="18">
        <v>1</v>
      </c>
      <c r="H98" s="423">
        <v>501.67</v>
      </c>
    </row>
    <row r="99" spans="1:8" ht="22.5">
      <c r="A99" s="51">
        <v>95</v>
      </c>
      <c r="B99" s="360" t="s">
        <v>2499</v>
      </c>
      <c r="C99" s="360" t="s">
        <v>637</v>
      </c>
      <c r="D99" s="360" t="s">
        <v>2500</v>
      </c>
      <c r="E99" s="360">
        <v>20260</v>
      </c>
      <c r="F99" s="360" t="s">
        <v>76</v>
      </c>
      <c r="G99" s="18">
        <v>1</v>
      </c>
      <c r="H99" s="423">
        <v>501.67</v>
      </c>
    </row>
    <row r="100" spans="1:8" ht="45">
      <c r="A100" s="51">
        <v>96</v>
      </c>
      <c r="B100" s="360" t="s">
        <v>2501</v>
      </c>
      <c r="C100" s="360" t="s">
        <v>1618</v>
      </c>
      <c r="D100" s="360" t="s">
        <v>2502</v>
      </c>
      <c r="E100" s="360">
        <v>20600</v>
      </c>
      <c r="F100" s="360" t="s">
        <v>27</v>
      </c>
      <c r="G100" s="18">
        <v>1</v>
      </c>
      <c r="H100" s="423">
        <v>501.67</v>
      </c>
    </row>
    <row r="101" spans="1:8" ht="12.75">
      <c r="A101" s="51">
        <v>97</v>
      </c>
      <c r="B101" s="360" t="s">
        <v>2503</v>
      </c>
      <c r="C101" s="360" t="s">
        <v>744</v>
      </c>
      <c r="D101" s="360" t="s">
        <v>2504</v>
      </c>
      <c r="E101" s="360">
        <v>20213</v>
      </c>
      <c r="F101" s="360" t="s">
        <v>81</v>
      </c>
      <c r="G101" s="18">
        <v>1</v>
      </c>
      <c r="H101" s="423">
        <v>501.67</v>
      </c>
    </row>
    <row r="102" spans="1:8" ht="22.5">
      <c r="A102" s="51">
        <v>98</v>
      </c>
      <c r="B102" s="360" t="s">
        <v>2505</v>
      </c>
      <c r="C102" s="360" t="s">
        <v>1721</v>
      </c>
      <c r="D102" s="360" t="s">
        <v>2506</v>
      </c>
      <c r="E102" s="360">
        <v>20233</v>
      </c>
      <c r="F102" s="360" t="s">
        <v>2301</v>
      </c>
      <c r="G102" s="18">
        <v>1</v>
      </c>
      <c r="H102" s="423">
        <v>501.67</v>
      </c>
    </row>
    <row r="103" spans="1:8" ht="12.75">
      <c r="A103" s="51">
        <v>99</v>
      </c>
      <c r="B103" s="383" t="s">
        <v>2507</v>
      </c>
      <c r="C103" s="383" t="s">
        <v>844</v>
      </c>
      <c r="D103" s="383" t="s">
        <v>2508</v>
      </c>
      <c r="E103" s="383">
        <v>20113</v>
      </c>
      <c r="F103" s="383" t="s">
        <v>1668</v>
      </c>
      <c r="G103" s="18">
        <v>1</v>
      </c>
      <c r="H103" s="423">
        <v>501.67</v>
      </c>
    </row>
    <row r="104" spans="1:8" ht="22.5">
      <c r="A104" s="51">
        <v>100</v>
      </c>
      <c r="B104" s="360" t="s">
        <v>2509</v>
      </c>
      <c r="C104" s="360" t="s">
        <v>1992</v>
      </c>
      <c r="D104" s="360" t="s">
        <v>2510</v>
      </c>
      <c r="E104" s="360">
        <v>20167</v>
      </c>
      <c r="F104" s="360" t="s">
        <v>79</v>
      </c>
      <c r="G104" s="18">
        <v>1</v>
      </c>
      <c r="H104" s="423">
        <v>501.67</v>
      </c>
    </row>
    <row r="105" spans="1:8" ht="12.75">
      <c r="A105" s="51">
        <v>101</v>
      </c>
      <c r="B105" s="360" t="s">
        <v>487</v>
      </c>
      <c r="C105" s="360" t="s">
        <v>2511</v>
      </c>
      <c r="D105" s="360" t="s">
        <v>2512</v>
      </c>
      <c r="E105" s="360">
        <v>20172</v>
      </c>
      <c r="F105" s="360" t="s">
        <v>1047</v>
      </c>
      <c r="G105" s="18">
        <v>1</v>
      </c>
      <c r="H105" s="423">
        <v>501.67</v>
      </c>
    </row>
    <row r="106" spans="1:8" ht="12.75">
      <c r="A106" s="51">
        <v>102</v>
      </c>
      <c r="B106" s="361" t="s">
        <v>2513</v>
      </c>
      <c r="C106" s="361" t="s">
        <v>1536</v>
      </c>
      <c r="D106" s="361" t="s">
        <v>2514</v>
      </c>
      <c r="E106" s="361">
        <v>20167</v>
      </c>
      <c r="F106" s="361" t="s">
        <v>546</v>
      </c>
      <c r="G106" s="18">
        <v>1</v>
      </c>
      <c r="H106" s="423">
        <v>501.67</v>
      </c>
    </row>
    <row r="107" spans="1:8" ht="12.75">
      <c r="A107" s="51">
        <v>103</v>
      </c>
      <c r="B107" s="379" t="s">
        <v>987</v>
      </c>
      <c r="C107" s="379" t="s">
        <v>2515</v>
      </c>
      <c r="D107" s="379" t="s">
        <v>2516</v>
      </c>
      <c r="E107" s="379">
        <v>20137</v>
      </c>
      <c r="F107" s="379" t="s">
        <v>80</v>
      </c>
      <c r="G107" s="18">
        <v>1</v>
      </c>
      <c r="H107" s="423">
        <v>501.67</v>
      </c>
    </row>
    <row r="108" spans="1:8" ht="33.75">
      <c r="A108" s="51">
        <v>104</v>
      </c>
      <c r="B108" s="379" t="s">
        <v>2517</v>
      </c>
      <c r="C108" s="379" t="s">
        <v>631</v>
      </c>
      <c r="D108" s="379" t="s">
        <v>2518</v>
      </c>
      <c r="E108" s="379">
        <v>20144</v>
      </c>
      <c r="F108" s="379" t="s">
        <v>653</v>
      </c>
      <c r="G108" s="18">
        <v>1</v>
      </c>
      <c r="H108" s="423">
        <v>501.67</v>
      </c>
    </row>
    <row r="109" spans="1:8" ht="12.75">
      <c r="A109" s="51">
        <v>105</v>
      </c>
      <c r="B109" s="379" t="s">
        <v>2269</v>
      </c>
      <c r="C109" s="379" t="s">
        <v>744</v>
      </c>
      <c r="D109" s="379" t="s">
        <v>2519</v>
      </c>
      <c r="E109" s="379">
        <v>20167</v>
      </c>
      <c r="F109" s="379" t="s">
        <v>90</v>
      </c>
      <c r="G109" s="18">
        <v>1</v>
      </c>
      <c r="H109" s="423">
        <v>501.67</v>
      </c>
    </row>
    <row r="110" spans="1:8" ht="33.75">
      <c r="A110" s="51">
        <v>106</v>
      </c>
      <c r="B110" s="379" t="s">
        <v>567</v>
      </c>
      <c r="C110" s="379" t="s">
        <v>1775</v>
      </c>
      <c r="D110" s="379" t="s">
        <v>2520</v>
      </c>
      <c r="E110" s="379">
        <v>20167</v>
      </c>
      <c r="F110" s="379" t="s">
        <v>546</v>
      </c>
      <c r="G110" s="18">
        <v>1</v>
      </c>
      <c r="H110" s="423">
        <v>501.67</v>
      </c>
    </row>
    <row r="111" spans="1:8" ht="12.75">
      <c r="A111" s="51">
        <v>107</v>
      </c>
      <c r="B111" s="379" t="s">
        <v>2521</v>
      </c>
      <c r="C111" s="379" t="s">
        <v>206</v>
      </c>
      <c r="D111" s="379" t="s">
        <v>2522</v>
      </c>
      <c r="E111" s="379">
        <v>20000</v>
      </c>
      <c r="F111" s="379" t="s">
        <v>22</v>
      </c>
      <c r="G111" s="18">
        <v>1</v>
      </c>
      <c r="H111" s="423">
        <v>501.67</v>
      </c>
    </row>
    <row r="112" spans="1:8" ht="22.5">
      <c r="A112" s="51">
        <v>108</v>
      </c>
      <c r="B112" s="379" t="s">
        <v>2523</v>
      </c>
      <c r="C112" s="379" t="s">
        <v>2524</v>
      </c>
      <c r="D112" s="379" t="s">
        <v>2525</v>
      </c>
      <c r="E112" s="379">
        <v>20090</v>
      </c>
      <c r="F112" s="379" t="s">
        <v>22</v>
      </c>
      <c r="G112" s="18">
        <v>1</v>
      </c>
      <c r="H112" s="423">
        <v>501.67</v>
      </c>
    </row>
    <row r="113" spans="1:8" ht="22.5">
      <c r="A113" s="51">
        <v>109</v>
      </c>
      <c r="B113" s="24" t="s">
        <v>4947</v>
      </c>
      <c r="C113" s="185" t="s">
        <v>4133</v>
      </c>
      <c r="D113" s="185" t="s">
        <v>4946</v>
      </c>
      <c r="E113" s="24">
        <v>20620</v>
      </c>
      <c r="F113" s="24" t="s">
        <v>25</v>
      </c>
      <c r="G113" s="18">
        <v>1</v>
      </c>
      <c r="H113" s="423">
        <v>501.67</v>
      </c>
    </row>
    <row r="114" spans="1:8" ht="22.5">
      <c r="A114" s="51">
        <v>110</v>
      </c>
      <c r="B114" s="383" t="s">
        <v>4986</v>
      </c>
      <c r="C114" s="383" t="s">
        <v>150</v>
      </c>
      <c r="D114" s="383" t="s">
        <v>5336</v>
      </c>
      <c r="E114" s="383">
        <v>20167</v>
      </c>
      <c r="F114" s="383" t="s">
        <v>92</v>
      </c>
      <c r="G114" s="18">
        <v>1</v>
      </c>
      <c r="H114" s="423">
        <v>501.67</v>
      </c>
    </row>
    <row r="115" spans="1:8" ht="12.75">
      <c r="A115" s="51">
        <v>111</v>
      </c>
      <c r="B115" s="360" t="s">
        <v>5337</v>
      </c>
      <c r="C115" s="360" t="s">
        <v>1239</v>
      </c>
      <c r="D115" s="360" t="s">
        <v>5338</v>
      </c>
      <c r="E115" s="360">
        <v>20167</v>
      </c>
      <c r="F115" s="360" t="s">
        <v>4813</v>
      </c>
      <c r="G115" s="18">
        <v>1</v>
      </c>
      <c r="H115" s="423">
        <v>501.67</v>
      </c>
    </row>
    <row r="116" spans="1:8" ht="33.75">
      <c r="A116" s="51">
        <v>112</v>
      </c>
      <c r="B116" s="360" t="s">
        <v>700</v>
      </c>
      <c r="C116" s="360" t="s">
        <v>1123</v>
      </c>
      <c r="D116" s="360" t="s">
        <v>5339</v>
      </c>
      <c r="E116" s="360">
        <v>20137</v>
      </c>
      <c r="F116" s="360" t="s">
        <v>80</v>
      </c>
      <c r="G116" s="18">
        <v>1</v>
      </c>
      <c r="H116" s="423">
        <v>501.67</v>
      </c>
    </row>
    <row r="117" spans="1:8" ht="22.5">
      <c r="A117" s="51">
        <v>113</v>
      </c>
      <c r="B117" s="360" t="s">
        <v>5340</v>
      </c>
      <c r="C117" s="360" t="s">
        <v>1625</v>
      </c>
      <c r="D117" s="360" t="s">
        <v>5341</v>
      </c>
      <c r="E117" s="360">
        <v>20146</v>
      </c>
      <c r="F117" s="360" t="s">
        <v>969</v>
      </c>
      <c r="G117" s="18">
        <v>1</v>
      </c>
      <c r="H117" s="423">
        <v>501.67</v>
      </c>
    </row>
    <row r="118" spans="1:8" ht="22.5">
      <c r="A118" s="51">
        <v>114</v>
      </c>
      <c r="B118" s="379" t="s">
        <v>22</v>
      </c>
      <c r="C118" s="360" t="s">
        <v>258</v>
      </c>
      <c r="D118" s="360" t="s">
        <v>5342</v>
      </c>
      <c r="E118" s="360">
        <v>20600</v>
      </c>
      <c r="F118" s="360" t="s">
        <v>27</v>
      </c>
      <c r="G118" s="18">
        <v>1</v>
      </c>
      <c r="H118" s="423">
        <v>501.67</v>
      </c>
    </row>
    <row r="119" spans="1:8" ht="22.5">
      <c r="A119" s="51">
        <v>115</v>
      </c>
      <c r="B119" s="379" t="s">
        <v>5343</v>
      </c>
      <c r="C119" s="360" t="s">
        <v>5344</v>
      </c>
      <c r="D119" s="360" t="s">
        <v>1844</v>
      </c>
      <c r="E119" s="360">
        <v>20213</v>
      </c>
      <c r="F119" s="360" t="s">
        <v>1707</v>
      </c>
      <c r="G119" s="18">
        <v>1</v>
      </c>
      <c r="H119" s="423">
        <v>501.67</v>
      </c>
    </row>
    <row r="120" spans="1:8" ht="22.5">
      <c r="A120" s="51">
        <v>116</v>
      </c>
      <c r="B120" s="360" t="s">
        <v>5345</v>
      </c>
      <c r="C120" s="360" t="s">
        <v>1239</v>
      </c>
      <c r="D120" s="360" t="s">
        <v>5346</v>
      </c>
      <c r="E120" s="360">
        <v>20221</v>
      </c>
      <c r="F120" s="360" t="s">
        <v>2322</v>
      </c>
      <c r="G120" s="18">
        <v>1</v>
      </c>
      <c r="H120" s="423">
        <v>501.67</v>
      </c>
    </row>
    <row r="121" spans="1:8" ht="22.5">
      <c r="A121" s="51">
        <v>117</v>
      </c>
      <c r="B121" s="360" t="s">
        <v>5347</v>
      </c>
      <c r="C121" s="360" t="s">
        <v>1282</v>
      </c>
      <c r="D121" s="360" t="s">
        <v>5348</v>
      </c>
      <c r="E121" s="360">
        <v>20600</v>
      </c>
      <c r="F121" s="360" t="s">
        <v>23</v>
      </c>
      <c r="G121" s="18">
        <v>1</v>
      </c>
      <c r="H121" s="423">
        <v>501.67</v>
      </c>
    </row>
    <row r="122" spans="1:8" ht="33.75">
      <c r="A122" s="51">
        <v>118</v>
      </c>
      <c r="B122" s="379" t="s">
        <v>5349</v>
      </c>
      <c r="C122" s="360" t="s">
        <v>678</v>
      </c>
      <c r="D122" s="360" t="s">
        <v>5350</v>
      </c>
      <c r="E122" s="360">
        <v>20233</v>
      </c>
      <c r="F122" s="360" t="s">
        <v>2572</v>
      </c>
      <c r="G122" s="18">
        <v>1</v>
      </c>
      <c r="H122" s="423">
        <v>501.67</v>
      </c>
    </row>
    <row r="123" spans="1:8" ht="12.75">
      <c r="A123" s="51">
        <v>119</v>
      </c>
      <c r="B123" s="379" t="s">
        <v>5351</v>
      </c>
      <c r="C123" s="360" t="s">
        <v>974</v>
      </c>
      <c r="D123" s="360" t="s">
        <v>5352</v>
      </c>
      <c r="E123" s="360">
        <v>20222</v>
      </c>
      <c r="F123" s="360" t="s">
        <v>1563</v>
      </c>
      <c r="G123" s="18">
        <v>1</v>
      </c>
      <c r="H123" s="423">
        <v>501.67</v>
      </c>
    </row>
    <row r="124" spans="1:8" ht="22.5">
      <c r="A124" s="51">
        <v>120</v>
      </c>
      <c r="B124" s="360" t="s">
        <v>4104</v>
      </c>
      <c r="C124" s="360" t="s">
        <v>1721</v>
      </c>
      <c r="D124" s="360" t="s">
        <v>5353</v>
      </c>
      <c r="E124" s="360">
        <v>20131</v>
      </c>
      <c r="F124" s="360" t="s">
        <v>1109</v>
      </c>
      <c r="G124" s="18">
        <v>1</v>
      </c>
      <c r="H124" s="423">
        <v>501.67</v>
      </c>
    </row>
    <row r="125" spans="1:8" ht="12.75">
      <c r="A125" s="51">
        <v>121</v>
      </c>
      <c r="B125" s="7"/>
      <c r="C125" s="7"/>
      <c r="D125" s="58"/>
      <c r="E125" s="59"/>
      <c r="F125" s="58"/>
      <c r="G125" s="18"/>
      <c r="H125" s="48"/>
    </row>
    <row r="126" spans="1:8" ht="12.75">
      <c r="A126" s="51">
        <v>122</v>
      </c>
      <c r="B126" s="7"/>
      <c r="C126" s="7"/>
      <c r="D126" s="58"/>
      <c r="E126" s="59"/>
      <c r="F126" s="58"/>
      <c r="G126" s="18"/>
      <c r="H126" s="48"/>
    </row>
    <row r="127" spans="1:8" ht="12.75">
      <c r="A127" s="51">
        <v>123</v>
      </c>
      <c r="B127" s="7"/>
      <c r="C127" s="7"/>
      <c r="D127" s="58"/>
      <c r="E127" s="59"/>
      <c r="F127" s="58"/>
      <c r="G127" s="18"/>
      <c r="H127" s="48"/>
    </row>
    <row r="128" spans="1:8" ht="12.75">
      <c r="A128" s="51">
        <v>124</v>
      </c>
      <c r="B128" s="7"/>
      <c r="C128" s="7"/>
      <c r="D128" s="58"/>
      <c r="E128" s="59"/>
      <c r="F128" s="58"/>
      <c r="G128" s="18"/>
      <c r="H128" s="48"/>
    </row>
    <row r="129" spans="1:8" ht="12.75">
      <c r="A129" s="51">
        <v>125</v>
      </c>
      <c r="B129" s="7"/>
      <c r="C129" s="7"/>
      <c r="D129" s="58"/>
      <c r="E129" s="59"/>
      <c r="F129" s="58"/>
      <c r="G129" s="18"/>
      <c r="H129" s="48"/>
    </row>
    <row r="130" spans="1:8" ht="13.5" thickBot="1">
      <c r="A130" s="51">
        <v>126</v>
      </c>
      <c r="B130" s="7"/>
      <c r="C130" s="7"/>
      <c r="D130" s="58"/>
      <c r="E130" s="59"/>
      <c r="F130" s="58"/>
      <c r="G130" s="18"/>
      <c r="H130" s="48"/>
    </row>
    <row r="131" spans="1:8" ht="13.5" thickBot="1">
      <c r="A131" s="72"/>
      <c r="B131" s="71"/>
      <c r="C131" s="71"/>
      <c r="D131" s="71"/>
      <c r="E131" s="71"/>
      <c r="F131" s="427" t="s">
        <v>40</v>
      </c>
      <c r="G131" s="427">
        <f>SUM(G5:G130)</f>
        <v>120</v>
      </c>
      <c r="H131" s="433">
        <f>SUM(H5:H130)</f>
        <v>60200.39999999985</v>
      </c>
    </row>
    <row r="132" ht="13.5" thickBot="1"/>
    <row r="133" spans="2:8" ht="13.5" thickBot="1">
      <c r="B133" s="563" t="s">
        <v>368</v>
      </c>
      <c r="C133" s="564"/>
      <c r="D133" s="564"/>
      <c r="E133" s="564"/>
      <c r="F133" s="564"/>
      <c r="G133" s="582"/>
      <c r="H133" s="583"/>
    </row>
    <row r="134" ht="13.5" thickBot="1"/>
    <row r="135" spans="1:8" ht="13.5" thickBot="1">
      <c r="A135" s="6" t="s">
        <v>14</v>
      </c>
      <c r="B135" s="6" t="s">
        <v>15</v>
      </c>
      <c r="C135" s="6"/>
      <c r="D135" s="6" t="s">
        <v>16</v>
      </c>
      <c r="E135" s="6" t="s">
        <v>20</v>
      </c>
      <c r="F135" s="6" t="s">
        <v>21</v>
      </c>
      <c r="G135" s="6" t="s">
        <v>42</v>
      </c>
      <c r="H135" s="6" t="s">
        <v>17</v>
      </c>
    </row>
    <row r="136" spans="1:8" ht="51">
      <c r="A136" s="2">
        <v>1</v>
      </c>
      <c r="B136" s="348" t="s">
        <v>2324</v>
      </c>
      <c r="C136" s="350"/>
      <c r="D136" s="348" t="s">
        <v>2325</v>
      </c>
      <c r="E136" s="348">
        <v>20250</v>
      </c>
      <c r="F136" s="348" t="s">
        <v>1715</v>
      </c>
      <c r="G136" s="2">
        <v>1</v>
      </c>
      <c r="H136" s="48">
        <v>501.67</v>
      </c>
    </row>
    <row r="137" spans="1:8" ht="12.75">
      <c r="A137" s="3">
        <v>2</v>
      </c>
      <c r="B137" s="3"/>
      <c r="C137" s="350"/>
      <c r="D137" s="3"/>
      <c r="E137" s="3"/>
      <c r="F137" s="3"/>
      <c r="G137" s="3"/>
      <c r="H137" s="3"/>
    </row>
    <row r="138" spans="1:8" ht="12.75">
      <c r="A138" s="2">
        <v>3</v>
      </c>
      <c r="B138" s="3"/>
      <c r="C138" s="350"/>
      <c r="D138" s="3"/>
      <c r="E138" s="3"/>
      <c r="F138" s="3"/>
      <c r="G138" s="3"/>
      <c r="H138" s="3"/>
    </row>
    <row r="139" spans="1:8" ht="13.5" thickBot="1">
      <c r="A139" s="3">
        <v>4</v>
      </c>
      <c r="B139" s="3"/>
      <c r="C139" s="350"/>
      <c r="D139" s="3"/>
      <c r="E139" s="3"/>
      <c r="F139" s="3"/>
      <c r="G139" s="3"/>
      <c r="H139" s="3"/>
    </row>
    <row r="140" spans="1:8" ht="13.5" thickBot="1">
      <c r="A140" s="5"/>
      <c r="B140" s="71"/>
      <c r="C140" s="71"/>
      <c r="D140" s="71"/>
      <c r="E140" s="71"/>
      <c r="F140" s="427" t="s">
        <v>40</v>
      </c>
      <c r="G140" s="427">
        <f>SUM(G136:G139)</f>
        <v>1</v>
      </c>
      <c r="H140" s="433">
        <f>SUM(H136:H139)</f>
        <v>501.67</v>
      </c>
    </row>
    <row r="142" spans="2:8" s="4" customFormat="1" ht="13.5" thickBot="1">
      <c r="B142" s="576"/>
      <c r="C142" s="576"/>
      <c r="D142" s="577"/>
      <c r="E142" s="577"/>
      <c r="F142" s="577"/>
      <c r="G142" s="577"/>
      <c r="H142" s="577"/>
    </row>
    <row r="143" spans="6:8" s="4" customFormat="1" ht="13.5" thickBot="1">
      <c r="F143" s="425" t="s">
        <v>1658</v>
      </c>
      <c r="G143" s="426"/>
      <c r="H143" s="434">
        <f>H140+H131</f>
        <v>60702.06999999985</v>
      </c>
    </row>
    <row r="144" spans="1:8" s="4" customFormat="1" ht="12.75">
      <c r="A144" s="5"/>
      <c r="B144" s="5"/>
      <c r="C144" s="5"/>
      <c r="D144" s="5"/>
      <c r="E144" s="5"/>
      <c r="F144" s="5"/>
      <c r="G144" s="5"/>
      <c r="H144" s="5"/>
    </row>
    <row r="145" spans="1:8" s="4" customFormat="1" ht="12.75">
      <c r="A145" s="5"/>
      <c r="B145" s="228"/>
      <c r="C145" s="228"/>
      <c r="D145" s="229"/>
      <c r="E145" s="230"/>
      <c r="F145" s="229"/>
      <c r="G145" s="231"/>
      <c r="H145" s="232"/>
    </row>
    <row r="146" spans="1:8" s="4" customFormat="1" ht="12.75">
      <c r="A146" s="5"/>
      <c r="B146" s="228"/>
      <c r="C146" s="228"/>
      <c r="D146" s="229"/>
      <c r="E146" s="230"/>
      <c r="F146" s="229"/>
      <c r="G146" s="231"/>
      <c r="H146" s="232"/>
    </row>
    <row r="147" spans="1:8" s="4" customFormat="1" ht="12.75">
      <c r="A147" s="5"/>
      <c r="B147" s="228"/>
      <c r="C147" s="228"/>
      <c r="D147" s="229"/>
      <c r="E147" s="230"/>
      <c r="F147" s="229"/>
      <c r="G147" s="231"/>
      <c r="H147" s="232"/>
    </row>
    <row r="148" spans="1:8" s="4" customFormat="1" ht="12.75">
      <c r="A148" s="5"/>
      <c r="B148" s="71"/>
      <c r="C148" s="71"/>
      <c r="D148" s="71"/>
      <c r="E148" s="71"/>
      <c r="F148" s="231"/>
      <c r="G148" s="233"/>
      <c r="H148" s="234"/>
    </row>
  </sheetData>
  <sheetProtection/>
  <mergeCells count="4">
    <mergeCell ref="B142:H142"/>
    <mergeCell ref="B2:H2"/>
    <mergeCell ref="I3:M3"/>
    <mergeCell ref="B133:H133"/>
  </mergeCells>
  <printOptions/>
  <pageMargins left="0.25" right="0.2" top="0.49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2"/>
  <sheetViews>
    <sheetView zoomScalePageLayoutView="0" workbookViewId="0" topLeftCell="A1">
      <pane ySplit="4" topLeftCell="A365" activePane="bottomLeft" state="frozen"/>
      <selection pane="topLeft" activeCell="A1" sqref="A1"/>
      <selection pane="bottomLeft" activeCell="M391" sqref="M391"/>
    </sheetView>
  </sheetViews>
  <sheetFormatPr defaultColWidth="11.421875" defaultRowHeight="12.75"/>
  <cols>
    <col min="1" max="1" width="4.00390625" style="0" bestFit="1" customWidth="1"/>
    <col min="2" max="2" width="18.7109375" style="0" customWidth="1"/>
    <col min="3" max="3" width="15.57421875" style="0" customWidth="1"/>
    <col min="4" max="4" width="14.421875" style="0" customWidth="1"/>
    <col min="5" max="5" width="6.140625" style="0" customWidth="1"/>
    <col min="6" max="6" width="15.00390625" style="0" customWidth="1"/>
    <col min="7" max="7" width="5.00390625" style="0" bestFit="1" customWidth="1"/>
    <col min="8" max="8" width="13.57421875" style="0" customWidth="1"/>
  </cols>
  <sheetData>
    <row r="1" spans="4:7" ht="13.5" thickBot="1">
      <c r="D1" s="1"/>
      <c r="E1" s="1"/>
      <c r="F1" s="1"/>
      <c r="G1" s="1"/>
    </row>
    <row r="2" spans="2:8" ht="13.5" thickBot="1">
      <c r="B2" s="578" t="s">
        <v>461</v>
      </c>
      <c r="C2" s="579"/>
      <c r="D2" s="579"/>
      <c r="E2" s="579"/>
      <c r="F2" s="579"/>
      <c r="G2" s="579"/>
      <c r="H2" s="580"/>
    </row>
    <row r="3" spans="9:15" ht="24.75" customHeight="1" thickBot="1">
      <c r="I3" s="581"/>
      <c r="J3" s="581"/>
      <c r="K3" s="581"/>
      <c r="L3" s="581"/>
      <c r="M3" s="581"/>
      <c r="N3" s="194"/>
      <c r="O3" s="194"/>
    </row>
    <row r="4" spans="1:8" ht="13.5" thickBot="1">
      <c r="A4" s="6" t="s">
        <v>14</v>
      </c>
      <c r="B4" s="6" t="s">
        <v>15</v>
      </c>
      <c r="C4" s="85" t="s">
        <v>125</v>
      </c>
      <c r="D4" s="6" t="s">
        <v>16</v>
      </c>
      <c r="E4" s="6" t="s">
        <v>20</v>
      </c>
      <c r="F4" s="6" t="s">
        <v>21</v>
      </c>
      <c r="G4" s="6" t="s">
        <v>42</v>
      </c>
      <c r="H4" s="6" t="s">
        <v>17</v>
      </c>
    </row>
    <row r="5" spans="1:8" ht="22.5">
      <c r="A5" s="51">
        <v>1</v>
      </c>
      <c r="B5" s="360" t="s">
        <v>728</v>
      </c>
      <c r="C5" s="360" t="s">
        <v>1056</v>
      </c>
      <c r="D5" s="360" t="s">
        <v>2526</v>
      </c>
      <c r="E5" s="360">
        <v>20242</v>
      </c>
      <c r="F5" s="360" t="s">
        <v>2397</v>
      </c>
      <c r="G5" s="18">
        <v>1</v>
      </c>
      <c r="H5" s="79">
        <v>501.67</v>
      </c>
    </row>
    <row r="6" spans="1:8" ht="22.5">
      <c r="A6" s="51">
        <v>2</v>
      </c>
      <c r="B6" s="360" t="s">
        <v>2527</v>
      </c>
      <c r="C6" s="360" t="s">
        <v>2528</v>
      </c>
      <c r="D6" s="360" t="s">
        <v>2529</v>
      </c>
      <c r="E6" s="360">
        <v>20290</v>
      </c>
      <c r="F6" s="360" t="s">
        <v>85</v>
      </c>
      <c r="G6" s="18">
        <v>1</v>
      </c>
      <c r="H6" s="79">
        <v>501.67</v>
      </c>
    </row>
    <row r="7" spans="1:8" ht="22.5">
      <c r="A7" s="51">
        <v>3</v>
      </c>
      <c r="B7" s="360" t="s">
        <v>818</v>
      </c>
      <c r="C7" s="360" t="s">
        <v>2530</v>
      </c>
      <c r="D7" s="360" t="s">
        <v>2531</v>
      </c>
      <c r="E7" s="360">
        <v>20170</v>
      </c>
      <c r="F7" s="360" t="s">
        <v>250</v>
      </c>
      <c r="G7" s="18">
        <v>1</v>
      </c>
      <c r="H7" s="79">
        <v>501.67</v>
      </c>
    </row>
    <row r="8" spans="1:8" ht="22.5">
      <c r="A8" s="51">
        <v>4</v>
      </c>
      <c r="B8" s="360" t="s">
        <v>2532</v>
      </c>
      <c r="C8" s="360" t="s">
        <v>1618</v>
      </c>
      <c r="D8" s="360" t="s">
        <v>2533</v>
      </c>
      <c r="E8" s="360">
        <v>20600</v>
      </c>
      <c r="F8" s="360" t="s">
        <v>23</v>
      </c>
      <c r="G8" s="18">
        <v>1</v>
      </c>
      <c r="H8" s="79">
        <v>501.67</v>
      </c>
    </row>
    <row r="9" spans="1:8" ht="12.75">
      <c r="A9" s="51">
        <v>5</v>
      </c>
      <c r="B9" s="360" t="s">
        <v>2534</v>
      </c>
      <c r="C9" s="360" t="s">
        <v>215</v>
      </c>
      <c r="D9" s="360" t="s">
        <v>2535</v>
      </c>
      <c r="E9" s="360">
        <v>20239</v>
      </c>
      <c r="F9" s="360" t="s">
        <v>2536</v>
      </c>
      <c r="G9" s="18">
        <v>1</v>
      </c>
      <c r="H9" s="79">
        <v>501.67</v>
      </c>
    </row>
    <row r="10" spans="1:8" ht="12.75">
      <c r="A10" s="51">
        <v>6</v>
      </c>
      <c r="B10" s="360" t="s">
        <v>1907</v>
      </c>
      <c r="C10" s="360" t="s">
        <v>744</v>
      </c>
      <c r="D10" s="360" t="s">
        <v>2537</v>
      </c>
      <c r="E10" s="360">
        <v>20200</v>
      </c>
      <c r="F10" s="360" t="s">
        <v>23</v>
      </c>
      <c r="G10" s="18">
        <v>1</v>
      </c>
      <c r="H10" s="79">
        <v>501.67</v>
      </c>
    </row>
    <row r="11" spans="1:8" ht="12.75">
      <c r="A11" s="51">
        <v>7</v>
      </c>
      <c r="B11" s="360" t="s">
        <v>2538</v>
      </c>
      <c r="C11" s="360" t="s">
        <v>1751</v>
      </c>
      <c r="D11" s="360" t="s">
        <v>2539</v>
      </c>
      <c r="E11" s="360">
        <v>20290</v>
      </c>
      <c r="F11" s="360" t="s">
        <v>1404</v>
      </c>
      <c r="G11" s="18">
        <v>1</v>
      </c>
      <c r="H11" s="79">
        <v>501.67</v>
      </c>
    </row>
    <row r="12" spans="1:8" ht="22.5">
      <c r="A12" s="51">
        <v>8</v>
      </c>
      <c r="B12" s="360" t="s">
        <v>2540</v>
      </c>
      <c r="C12" s="360" t="s">
        <v>2528</v>
      </c>
      <c r="D12" s="360" t="s">
        <v>2541</v>
      </c>
      <c r="E12" s="360">
        <v>20215</v>
      </c>
      <c r="F12" s="360" t="s">
        <v>1396</v>
      </c>
      <c r="G12" s="18">
        <v>1</v>
      </c>
      <c r="H12" s="79">
        <v>501.67</v>
      </c>
    </row>
    <row r="13" spans="1:8" ht="22.5">
      <c r="A13" s="51">
        <v>9</v>
      </c>
      <c r="B13" s="360" t="s">
        <v>2542</v>
      </c>
      <c r="C13" s="360" t="s">
        <v>850</v>
      </c>
      <c r="D13" s="360" t="s">
        <v>2543</v>
      </c>
      <c r="E13" s="360">
        <v>20620</v>
      </c>
      <c r="F13" s="360" t="s">
        <v>25</v>
      </c>
      <c r="G13" s="18">
        <v>1</v>
      </c>
      <c r="H13" s="79">
        <v>501.67</v>
      </c>
    </row>
    <row r="14" spans="1:8" ht="22.5">
      <c r="A14" s="51">
        <v>10</v>
      </c>
      <c r="B14" s="360" t="s">
        <v>2544</v>
      </c>
      <c r="C14" s="360" t="s">
        <v>631</v>
      </c>
      <c r="D14" s="360" t="s">
        <v>2545</v>
      </c>
      <c r="E14" s="360">
        <v>20220</v>
      </c>
      <c r="F14" s="360" t="s">
        <v>2081</v>
      </c>
      <c r="G14" s="18">
        <v>1</v>
      </c>
      <c r="H14" s="79">
        <v>501.67</v>
      </c>
    </row>
    <row r="15" spans="1:8" ht="22.5">
      <c r="A15" s="51">
        <v>11</v>
      </c>
      <c r="B15" s="360" t="s">
        <v>2546</v>
      </c>
      <c r="C15" s="360" t="s">
        <v>1618</v>
      </c>
      <c r="D15" s="360" t="s">
        <v>2547</v>
      </c>
      <c r="E15" s="360">
        <v>20620</v>
      </c>
      <c r="F15" s="360" t="s">
        <v>25</v>
      </c>
      <c r="G15" s="18">
        <v>1</v>
      </c>
      <c r="H15" s="79">
        <v>501.67</v>
      </c>
    </row>
    <row r="16" spans="1:8" ht="22.5">
      <c r="A16" s="51">
        <v>12</v>
      </c>
      <c r="B16" s="373" t="s">
        <v>2548</v>
      </c>
      <c r="C16" s="373" t="s">
        <v>2549</v>
      </c>
      <c r="D16" s="360" t="s">
        <v>2550</v>
      </c>
      <c r="E16" s="360">
        <v>20230</v>
      </c>
      <c r="F16" s="360" t="s">
        <v>629</v>
      </c>
      <c r="G16" s="18">
        <v>1</v>
      </c>
      <c r="H16" s="79">
        <v>501.67</v>
      </c>
    </row>
    <row r="17" spans="1:8" ht="33.75">
      <c r="A17" s="51">
        <v>13</v>
      </c>
      <c r="B17" s="360" t="s">
        <v>567</v>
      </c>
      <c r="C17" s="360" t="s">
        <v>844</v>
      </c>
      <c r="D17" s="360" t="s">
        <v>2551</v>
      </c>
      <c r="E17" s="360">
        <v>20230</v>
      </c>
      <c r="F17" s="360" t="s">
        <v>2552</v>
      </c>
      <c r="G17" s="18">
        <v>1</v>
      </c>
      <c r="H17" s="79">
        <v>501.67</v>
      </c>
    </row>
    <row r="18" spans="1:8" ht="12.75">
      <c r="A18" s="51">
        <v>14</v>
      </c>
      <c r="B18" s="360" t="s">
        <v>2553</v>
      </c>
      <c r="C18" s="360" t="s">
        <v>2038</v>
      </c>
      <c r="D18" s="360" t="s">
        <v>2554</v>
      </c>
      <c r="E18" s="360">
        <v>20230</v>
      </c>
      <c r="F18" s="360" t="s">
        <v>221</v>
      </c>
      <c r="G18" s="18">
        <v>1</v>
      </c>
      <c r="H18" s="79">
        <v>501.67</v>
      </c>
    </row>
    <row r="19" spans="1:8" ht="22.5">
      <c r="A19" s="51">
        <v>15</v>
      </c>
      <c r="B19" s="360" t="s">
        <v>2555</v>
      </c>
      <c r="C19" s="360" t="s">
        <v>211</v>
      </c>
      <c r="D19" s="360" t="s">
        <v>2556</v>
      </c>
      <c r="E19" s="360">
        <v>20220</v>
      </c>
      <c r="F19" s="360" t="s">
        <v>2557</v>
      </c>
      <c r="G19" s="18">
        <v>1</v>
      </c>
      <c r="H19" s="79">
        <v>501.67</v>
      </c>
    </row>
    <row r="20" spans="1:8" ht="33.75">
      <c r="A20" s="51">
        <v>16</v>
      </c>
      <c r="B20" s="360" t="s">
        <v>2558</v>
      </c>
      <c r="C20" s="360" t="s">
        <v>154</v>
      </c>
      <c r="D20" s="360" t="s">
        <v>2559</v>
      </c>
      <c r="E20" s="360">
        <v>20600</v>
      </c>
      <c r="F20" s="360" t="s">
        <v>27</v>
      </c>
      <c r="G20" s="18">
        <v>1</v>
      </c>
      <c r="H20" s="79">
        <v>501.67</v>
      </c>
    </row>
    <row r="21" spans="1:8" ht="22.5">
      <c r="A21" s="51">
        <v>17</v>
      </c>
      <c r="B21" s="360" t="s">
        <v>2560</v>
      </c>
      <c r="C21" s="360" t="s">
        <v>850</v>
      </c>
      <c r="D21" s="360" t="s">
        <v>2561</v>
      </c>
      <c r="E21" s="360">
        <v>20600</v>
      </c>
      <c r="F21" s="360" t="s">
        <v>23</v>
      </c>
      <c r="G21" s="18">
        <v>1</v>
      </c>
      <c r="H21" s="79">
        <v>501.67</v>
      </c>
    </row>
    <row r="22" spans="1:8" ht="22.5">
      <c r="A22" s="51">
        <v>18</v>
      </c>
      <c r="B22" s="360" t="s">
        <v>2562</v>
      </c>
      <c r="C22" s="360" t="s">
        <v>1059</v>
      </c>
      <c r="D22" s="360" t="s">
        <v>2563</v>
      </c>
      <c r="E22" s="360">
        <v>20218</v>
      </c>
      <c r="F22" s="360" t="s">
        <v>2564</v>
      </c>
      <c r="G22" s="18">
        <v>1</v>
      </c>
      <c r="H22" s="79">
        <v>501.67</v>
      </c>
    </row>
    <row r="23" spans="1:8" ht="22.5">
      <c r="A23" s="51">
        <v>19</v>
      </c>
      <c r="B23" s="360" t="s">
        <v>2565</v>
      </c>
      <c r="C23" s="360" t="s">
        <v>918</v>
      </c>
      <c r="D23" s="360" t="s">
        <v>2566</v>
      </c>
      <c r="E23" s="360">
        <v>20200</v>
      </c>
      <c r="F23" s="360" t="s">
        <v>557</v>
      </c>
      <c r="G23" s="18">
        <v>1</v>
      </c>
      <c r="H23" s="79">
        <v>501.67</v>
      </c>
    </row>
    <row r="24" spans="1:8" ht="22.5">
      <c r="A24" s="51">
        <v>20</v>
      </c>
      <c r="B24" s="360" t="s">
        <v>2567</v>
      </c>
      <c r="C24" s="360" t="s">
        <v>2568</v>
      </c>
      <c r="D24" s="360" t="s">
        <v>2569</v>
      </c>
      <c r="E24" s="360">
        <v>20200</v>
      </c>
      <c r="F24" s="360" t="s">
        <v>379</v>
      </c>
      <c r="G24" s="18">
        <v>1</v>
      </c>
      <c r="H24" s="79">
        <v>501.67</v>
      </c>
    </row>
    <row r="25" spans="1:8" ht="33.75">
      <c r="A25" s="51">
        <v>21</v>
      </c>
      <c r="B25" s="360" t="s">
        <v>2570</v>
      </c>
      <c r="C25" s="360" t="s">
        <v>918</v>
      </c>
      <c r="D25" s="360" t="s">
        <v>2571</v>
      </c>
      <c r="E25" s="360">
        <v>20233</v>
      </c>
      <c r="F25" s="360" t="s">
        <v>2572</v>
      </c>
      <c r="G25" s="18">
        <v>1</v>
      </c>
      <c r="H25" s="79">
        <v>501.67</v>
      </c>
    </row>
    <row r="26" spans="1:8" ht="12.75">
      <c r="A26" s="51">
        <v>22</v>
      </c>
      <c r="B26" s="360" t="s">
        <v>2573</v>
      </c>
      <c r="C26" s="360" t="s">
        <v>2574</v>
      </c>
      <c r="D26" s="360" t="s">
        <v>2575</v>
      </c>
      <c r="E26" s="360">
        <v>20229</v>
      </c>
      <c r="F26" s="360" t="s">
        <v>2392</v>
      </c>
      <c r="G26" s="18">
        <v>1</v>
      </c>
      <c r="H26" s="79">
        <v>501.67</v>
      </c>
    </row>
    <row r="27" spans="1:8" ht="22.5">
      <c r="A27" s="51">
        <v>23</v>
      </c>
      <c r="B27" s="360" t="s">
        <v>2576</v>
      </c>
      <c r="C27" s="360" t="s">
        <v>2219</v>
      </c>
      <c r="D27" s="360" t="s">
        <v>2577</v>
      </c>
      <c r="E27" s="360">
        <v>20129</v>
      </c>
      <c r="F27" s="360" t="s">
        <v>48</v>
      </c>
      <c r="G27" s="18">
        <v>1</v>
      </c>
      <c r="H27" s="79">
        <v>501.67</v>
      </c>
    </row>
    <row r="28" spans="1:8" ht="45">
      <c r="A28" s="51">
        <v>24</v>
      </c>
      <c r="B28" s="360" t="s">
        <v>2578</v>
      </c>
      <c r="C28" s="360" t="s">
        <v>2579</v>
      </c>
      <c r="D28" s="360" t="s">
        <v>2580</v>
      </c>
      <c r="E28" s="360">
        <v>20090</v>
      </c>
      <c r="F28" s="360" t="s">
        <v>22</v>
      </c>
      <c r="G28" s="18">
        <v>1</v>
      </c>
      <c r="H28" s="79">
        <v>501.67</v>
      </c>
    </row>
    <row r="29" spans="1:8" ht="12.75">
      <c r="A29" s="51">
        <v>25</v>
      </c>
      <c r="B29" s="360" t="s">
        <v>1173</v>
      </c>
      <c r="C29" s="360" t="s">
        <v>1433</v>
      </c>
      <c r="D29" s="360" t="s">
        <v>2581</v>
      </c>
      <c r="E29" s="360">
        <v>20138</v>
      </c>
      <c r="F29" s="360" t="s">
        <v>2582</v>
      </c>
      <c r="G29" s="18">
        <v>1</v>
      </c>
      <c r="H29" s="79">
        <v>501.67</v>
      </c>
    </row>
    <row r="30" spans="1:8" ht="22.5">
      <c r="A30" s="51">
        <v>26</v>
      </c>
      <c r="B30" s="360" t="s">
        <v>2583</v>
      </c>
      <c r="C30" s="360" t="s">
        <v>996</v>
      </c>
      <c r="D30" s="360" t="s">
        <v>2584</v>
      </c>
      <c r="E30" s="360">
        <v>20243</v>
      </c>
      <c r="F30" s="360" t="s">
        <v>2585</v>
      </c>
      <c r="G30" s="18">
        <v>1</v>
      </c>
      <c r="H30" s="79">
        <v>501.67</v>
      </c>
    </row>
    <row r="31" spans="1:8" ht="22.5">
      <c r="A31" s="51">
        <v>27</v>
      </c>
      <c r="B31" s="360" t="s">
        <v>692</v>
      </c>
      <c r="C31" s="360" t="s">
        <v>2365</v>
      </c>
      <c r="D31" s="360" t="s">
        <v>2586</v>
      </c>
      <c r="E31" s="360">
        <v>20253</v>
      </c>
      <c r="F31" s="360" t="s">
        <v>661</v>
      </c>
      <c r="G31" s="18">
        <v>1</v>
      </c>
      <c r="H31" s="79">
        <v>501.67</v>
      </c>
    </row>
    <row r="32" spans="1:8" ht="22.5">
      <c r="A32" s="51">
        <v>28</v>
      </c>
      <c r="B32" s="360" t="s">
        <v>1122</v>
      </c>
      <c r="C32" s="360" t="s">
        <v>2587</v>
      </c>
      <c r="D32" s="360" t="s">
        <v>2588</v>
      </c>
      <c r="E32" s="360">
        <v>20620</v>
      </c>
      <c r="F32" s="360" t="s">
        <v>25</v>
      </c>
      <c r="G32" s="18">
        <v>1</v>
      </c>
      <c r="H32" s="79">
        <v>501.67</v>
      </c>
    </row>
    <row r="33" spans="1:8" ht="12.75">
      <c r="A33" s="51">
        <v>29</v>
      </c>
      <c r="B33" s="360" t="s">
        <v>2589</v>
      </c>
      <c r="C33" s="360" t="s">
        <v>844</v>
      </c>
      <c r="D33" s="360" t="s">
        <v>28</v>
      </c>
      <c r="E33" s="360">
        <v>20229</v>
      </c>
      <c r="F33" s="360" t="s">
        <v>2590</v>
      </c>
      <c r="G33" s="18">
        <v>1</v>
      </c>
      <c r="H33" s="79">
        <v>501.67</v>
      </c>
    </row>
    <row r="34" spans="1:11" ht="12.75">
      <c r="A34" s="51">
        <v>30</v>
      </c>
      <c r="B34" s="360" t="s">
        <v>2591</v>
      </c>
      <c r="C34" s="360" t="s">
        <v>2592</v>
      </c>
      <c r="D34" s="360" t="s">
        <v>2593</v>
      </c>
      <c r="E34" s="360">
        <v>20233</v>
      </c>
      <c r="F34" s="360" t="s">
        <v>2301</v>
      </c>
      <c r="G34" s="18">
        <v>1</v>
      </c>
      <c r="H34" s="79">
        <v>501.67</v>
      </c>
      <c r="J34" s="231"/>
      <c r="K34" s="84"/>
    </row>
    <row r="35" spans="1:8" ht="22.5">
      <c r="A35" s="51">
        <v>31</v>
      </c>
      <c r="B35" s="360" t="s">
        <v>1790</v>
      </c>
      <c r="C35" s="360" t="s">
        <v>2594</v>
      </c>
      <c r="D35" s="360" t="s">
        <v>2595</v>
      </c>
      <c r="E35" s="360">
        <v>20220</v>
      </c>
      <c r="F35" s="360" t="s">
        <v>1541</v>
      </c>
      <c r="G35" s="18">
        <v>1</v>
      </c>
      <c r="H35" s="79">
        <v>501.67</v>
      </c>
    </row>
    <row r="36" spans="1:8" ht="12.75">
      <c r="A36" s="51">
        <v>32</v>
      </c>
      <c r="B36" s="360" t="s">
        <v>2596</v>
      </c>
      <c r="C36" s="360" t="s">
        <v>1239</v>
      </c>
      <c r="D36" s="360" t="s">
        <v>28</v>
      </c>
      <c r="E36" s="360">
        <v>20270</v>
      </c>
      <c r="F36" s="360" t="s">
        <v>867</v>
      </c>
      <c r="G36" s="18">
        <v>1</v>
      </c>
      <c r="H36" s="79">
        <v>501.67</v>
      </c>
    </row>
    <row r="37" spans="1:8" ht="22.5">
      <c r="A37" s="51">
        <v>33</v>
      </c>
      <c r="B37" s="360" t="s">
        <v>2597</v>
      </c>
      <c r="C37" s="360" t="s">
        <v>974</v>
      </c>
      <c r="D37" s="360" t="s">
        <v>2598</v>
      </c>
      <c r="E37" s="360">
        <v>20218</v>
      </c>
      <c r="F37" s="360" t="s">
        <v>2564</v>
      </c>
      <c r="G37" s="18">
        <v>1</v>
      </c>
      <c r="H37" s="365">
        <v>501.67</v>
      </c>
    </row>
    <row r="38" spans="1:8" ht="22.5">
      <c r="A38" s="51">
        <v>34</v>
      </c>
      <c r="B38" s="360" t="s">
        <v>2599</v>
      </c>
      <c r="C38" s="360" t="s">
        <v>2600</v>
      </c>
      <c r="D38" s="360" t="s">
        <v>2601</v>
      </c>
      <c r="E38" s="360">
        <v>20215</v>
      </c>
      <c r="F38" s="360" t="s">
        <v>1396</v>
      </c>
      <c r="G38" s="18">
        <v>1</v>
      </c>
      <c r="H38" s="79">
        <v>501.67</v>
      </c>
    </row>
    <row r="39" spans="1:8" ht="12.75">
      <c r="A39" s="51">
        <v>35</v>
      </c>
      <c r="B39" s="360" t="s">
        <v>2602</v>
      </c>
      <c r="C39" s="360" t="s">
        <v>1102</v>
      </c>
      <c r="D39" s="360" t="s">
        <v>2603</v>
      </c>
      <c r="E39" s="360">
        <v>20224</v>
      </c>
      <c r="F39" s="360" t="s">
        <v>2488</v>
      </c>
      <c r="G39" s="18">
        <v>1</v>
      </c>
      <c r="H39" s="79">
        <v>501.67</v>
      </c>
    </row>
    <row r="40" spans="1:8" ht="12.75">
      <c r="A40" s="51">
        <v>36</v>
      </c>
      <c r="B40" s="360" t="s">
        <v>2604</v>
      </c>
      <c r="C40" s="360" t="s">
        <v>1082</v>
      </c>
      <c r="D40" s="360" t="s">
        <v>2605</v>
      </c>
      <c r="E40" s="360">
        <v>20620</v>
      </c>
      <c r="F40" s="360" t="s">
        <v>25</v>
      </c>
      <c r="G40" s="18">
        <v>1</v>
      </c>
      <c r="H40" s="365">
        <v>501.67</v>
      </c>
    </row>
    <row r="41" spans="1:8" ht="22.5">
      <c r="A41" s="51">
        <v>37</v>
      </c>
      <c r="B41" s="379" t="s">
        <v>2606</v>
      </c>
      <c r="C41" s="379" t="s">
        <v>844</v>
      </c>
      <c r="D41" s="379" t="s">
        <v>2607</v>
      </c>
      <c r="E41" s="379">
        <v>20290</v>
      </c>
      <c r="F41" s="379" t="s">
        <v>85</v>
      </c>
      <c r="G41" s="436">
        <v>1</v>
      </c>
      <c r="H41" s="416">
        <v>501.67</v>
      </c>
    </row>
    <row r="42" spans="1:8" ht="12.75">
      <c r="A42" s="51">
        <v>38</v>
      </c>
      <c r="B42" s="379" t="s">
        <v>2608</v>
      </c>
      <c r="C42" s="379" t="s">
        <v>666</v>
      </c>
      <c r="D42" s="379" t="s">
        <v>2609</v>
      </c>
      <c r="E42" s="379">
        <v>20131</v>
      </c>
      <c r="F42" s="379" t="s">
        <v>2610</v>
      </c>
      <c r="G42" s="436">
        <v>1</v>
      </c>
      <c r="H42" s="416">
        <v>501.67</v>
      </c>
    </row>
    <row r="43" spans="1:8" ht="22.5">
      <c r="A43" s="51">
        <v>39</v>
      </c>
      <c r="B43" s="379" t="s">
        <v>2611</v>
      </c>
      <c r="C43" s="379" t="s">
        <v>2528</v>
      </c>
      <c r="D43" s="379" t="s">
        <v>2612</v>
      </c>
      <c r="E43" s="379">
        <v>20090</v>
      </c>
      <c r="F43" s="379" t="s">
        <v>22</v>
      </c>
      <c r="G43" s="436">
        <v>1</v>
      </c>
      <c r="H43" s="416">
        <v>3344.48</v>
      </c>
    </row>
    <row r="44" spans="1:8" ht="22.5">
      <c r="A44" s="51">
        <v>40</v>
      </c>
      <c r="B44" s="360" t="s">
        <v>2613</v>
      </c>
      <c r="C44" s="360" t="s">
        <v>1239</v>
      </c>
      <c r="D44" s="360" t="s">
        <v>2614</v>
      </c>
      <c r="E44" s="360">
        <v>20169</v>
      </c>
      <c r="F44" s="360" t="s">
        <v>99</v>
      </c>
      <c r="G44" s="18">
        <v>1</v>
      </c>
      <c r="H44" s="79">
        <v>501.67</v>
      </c>
    </row>
    <row r="45" spans="1:8" ht="12.75">
      <c r="A45" s="51">
        <v>41</v>
      </c>
      <c r="B45" s="360" t="s">
        <v>2615</v>
      </c>
      <c r="C45" s="360" t="s">
        <v>2179</v>
      </c>
      <c r="D45" s="360" t="s">
        <v>2616</v>
      </c>
      <c r="E45" s="360">
        <v>20213</v>
      </c>
      <c r="F45" s="360" t="s">
        <v>2483</v>
      </c>
      <c r="G45" s="18">
        <v>1</v>
      </c>
      <c r="H45" s="365">
        <v>501.67</v>
      </c>
    </row>
    <row r="46" spans="1:8" ht="12.75">
      <c r="A46" s="51">
        <v>42</v>
      </c>
      <c r="B46" s="360" t="s">
        <v>2617</v>
      </c>
      <c r="C46" s="360" t="s">
        <v>750</v>
      </c>
      <c r="D46" s="360" t="s">
        <v>2618</v>
      </c>
      <c r="E46" s="360">
        <v>20222</v>
      </c>
      <c r="F46" s="360" t="s">
        <v>1563</v>
      </c>
      <c r="G46" s="18">
        <v>1</v>
      </c>
      <c r="H46" s="365">
        <v>501.67</v>
      </c>
    </row>
    <row r="47" spans="1:8" ht="22.5">
      <c r="A47" s="51">
        <v>43</v>
      </c>
      <c r="B47" s="360" t="s">
        <v>2619</v>
      </c>
      <c r="C47" s="360" t="s">
        <v>540</v>
      </c>
      <c r="D47" s="360" t="s">
        <v>2620</v>
      </c>
      <c r="E47" s="360">
        <v>20214</v>
      </c>
      <c r="F47" s="360" t="s">
        <v>2621</v>
      </c>
      <c r="G47" s="18">
        <v>1</v>
      </c>
      <c r="H47" s="365">
        <v>501.67</v>
      </c>
    </row>
    <row r="48" spans="1:8" ht="22.5">
      <c r="A48" s="51">
        <v>44</v>
      </c>
      <c r="B48" s="360" t="s">
        <v>2622</v>
      </c>
      <c r="C48" s="360" t="s">
        <v>737</v>
      </c>
      <c r="D48" s="360" t="s">
        <v>2623</v>
      </c>
      <c r="E48" s="360">
        <v>20200</v>
      </c>
      <c r="F48" s="360" t="s">
        <v>23</v>
      </c>
      <c r="G48" s="18">
        <v>1</v>
      </c>
      <c r="H48" s="365">
        <v>501.67</v>
      </c>
    </row>
    <row r="49" spans="1:8" ht="33.75">
      <c r="A49" s="51">
        <v>45</v>
      </c>
      <c r="B49" s="360" t="s">
        <v>2624</v>
      </c>
      <c r="C49" s="360" t="s">
        <v>2423</v>
      </c>
      <c r="D49" s="360" t="s">
        <v>2625</v>
      </c>
      <c r="E49" s="360">
        <v>20213</v>
      </c>
      <c r="F49" s="360" t="s">
        <v>110</v>
      </c>
      <c r="G49" s="18">
        <v>1</v>
      </c>
      <c r="H49" s="365">
        <v>501.67</v>
      </c>
    </row>
    <row r="50" spans="1:8" ht="12.75">
      <c r="A50" s="51">
        <v>46</v>
      </c>
      <c r="B50" s="360" t="s">
        <v>2626</v>
      </c>
      <c r="C50" s="360" t="s">
        <v>206</v>
      </c>
      <c r="D50" s="360" t="s">
        <v>2627</v>
      </c>
      <c r="E50" s="360">
        <v>20129</v>
      </c>
      <c r="F50" s="360" t="s">
        <v>48</v>
      </c>
      <c r="G50" s="18">
        <v>1</v>
      </c>
      <c r="H50" s="365">
        <v>501.67</v>
      </c>
    </row>
    <row r="51" spans="1:8" ht="12.75">
      <c r="A51" s="51">
        <v>47</v>
      </c>
      <c r="B51" s="360" t="s">
        <v>952</v>
      </c>
      <c r="C51" s="360" t="s">
        <v>1045</v>
      </c>
      <c r="D51" s="360" t="s">
        <v>2628</v>
      </c>
      <c r="E51" s="360">
        <v>20172</v>
      </c>
      <c r="F51" s="360" t="s">
        <v>1047</v>
      </c>
      <c r="G51" s="18">
        <v>1</v>
      </c>
      <c r="H51" s="365">
        <v>501.67</v>
      </c>
    </row>
    <row r="52" spans="1:8" ht="22.5">
      <c r="A52" s="51">
        <v>48</v>
      </c>
      <c r="B52" s="360" t="s">
        <v>2629</v>
      </c>
      <c r="C52" s="360" t="s">
        <v>594</v>
      </c>
      <c r="D52" s="360" t="s">
        <v>2630</v>
      </c>
      <c r="E52" s="360">
        <v>20090</v>
      </c>
      <c r="F52" s="360" t="s">
        <v>22</v>
      </c>
      <c r="G52" s="18">
        <v>1</v>
      </c>
      <c r="H52" s="365">
        <v>501.67</v>
      </c>
    </row>
    <row r="53" spans="1:8" ht="22.5">
      <c r="A53" s="51">
        <v>49</v>
      </c>
      <c r="B53" s="360" t="s">
        <v>2631</v>
      </c>
      <c r="C53" s="360" t="s">
        <v>594</v>
      </c>
      <c r="D53" s="360" t="s">
        <v>2632</v>
      </c>
      <c r="E53" s="360">
        <v>20217</v>
      </c>
      <c r="F53" s="360" t="s">
        <v>1324</v>
      </c>
      <c r="G53" s="18">
        <v>1</v>
      </c>
      <c r="H53" s="365">
        <v>501.67</v>
      </c>
    </row>
    <row r="54" spans="1:8" ht="22.5">
      <c r="A54" s="51">
        <v>50</v>
      </c>
      <c r="B54" s="360" t="s">
        <v>2633</v>
      </c>
      <c r="C54" s="360" t="s">
        <v>2634</v>
      </c>
      <c r="D54" s="360" t="s">
        <v>2635</v>
      </c>
      <c r="E54" s="360">
        <v>20167</v>
      </c>
      <c r="F54" s="360" t="s">
        <v>546</v>
      </c>
      <c r="G54" s="18">
        <v>1</v>
      </c>
      <c r="H54" s="365">
        <v>501.67</v>
      </c>
    </row>
    <row r="55" spans="1:8" ht="22.5">
      <c r="A55" s="51">
        <v>51</v>
      </c>
      <c r="B55" s="360" t="s">
        <v>2636</v>
      </c>
      <c r="C55" s="360" t="s">
        <v>1102</v>
      </c>
      <c r="D55" s="360" t="s">
        <v>2637</v>
      </c>
      <c r="E55" s="360">
        <v>20166</v>
      </c>
      <c r="F55" s="360" t="s">
        <v>532</v>
      </c>
      <c r="G55" s="18">
        <v>1</v>
      </c>
      <c r="H55" s="365">
        <v>501.67</v>
      </c>
    </row>
    <row r="56" spans="1:8" ht="22.5">
      <c r="A56" s="51">
        <v>52</v>
      </c>
      <c r="B56" s="360" t="s">
        <v>2638</v>
      </c>
      <c r="C56" s="360" t="s">
        <v>166</v>
      </c>
      <c r="D56" s="360" t="s">
        <v>2639</v>
      </c>
      <c r="E56" s="360">
        <v>20090</v>
      </c>
      <c r="F56" s="360" t="s">
        <v>22</v>
      </c>
      <c r="G56" s="18">
        <v>1</v>
      </c>
      <c r="H56" s="365">
        <v>501.67</v>
      </c>
    </row>
    <row r="57" spans="1:8" ht="22.5">
      <c r="A57" s="51">
        <v>53</v>
      </c>
      <c r="B57" s="360" t="s">
        <v>2640</v>
      </c>
      <c r="C57" s="360" t="s">
        <v>209</v>
      </c>
      <c r="D57" s="360" t="s">
        <v>2641</v>
      </c>
      <c r="E57" s="360">
        <v>20140</v>
      </c>
      <c r="F57" s="360" t="s">
        <v>2434</v>
      </c>
      <c r="G57" s="18">
        <v>1</v>
      </c>
      <c r="H57" s="365">
        <v>501.67</v>
      </c>
    </row>
    <row r="58" spans="1:8" ht="12.75">
      <c r="A58" s="51">
        <v>54</v>
      </c>
      <c r="B58" s="360" t="s">
        <v>2642</v>
      </c>
      <c r="C58" s="360" t="s">
        <v>803</v>
      </c>
      <c r="D58" s="360" t="s">
        <v>2643</v>
      </c>
      <c r="E58" s="360">
        <v>20151</v>
      </c>
      <c r="F58" s="360" t="s">
        <v>603</v>
      </c>
      <c r="G58" s="18">
        <v>1</v>
      </c>
      <c r="H58" s="365">
        <v>501.67</v>
      </c>
    </row>
    <row r="59" spans="1:8" ht="22.5">
      <c r="A59" s="51">
        <v>55</v>
      </c>
      <c r="B59" s="360" t="s">
        <v>2644</v>
      </c>
      <c r="C59" s="360" t="s">
        <v>146</v>
      </c>
      <c r="D59" s="360" t="s">
        <v>2645</v>
      </c>
      <c r="E59" s="360">
        <v>20163</v>
      </c>
      <c r="F59" s="360" t="s">
        <v>792</v>
      </c>
      <c r="G59" s="18">
        <v>1</v>
      </c>
      <c r="H59" s="365">
        <v>501.67</v>
      </c>
    </row>
    <row r="60" spans="1:8" ht="12.75">
      <c r="A60" s="51">
        <v>56</v>
      </c>
      <c r="B60" s="360" t="s">
        <v>2646</v>
      </c>
      <c r="C60" s="360" t="s">
        <v>844</v>
      </c>
      <c r="D60" s="360" t="s">
        <v>2647</v>
      </c>
      <c r="E60" s="360">
        <v>20163</v>
      </c>
      <c r="F60" s="360" t="s">
        <v>792</v>
      </c>
      <c r="G60" s="18">
        <v>1</v>
      </c>
      <c r="H60" s="365">
        <v>501.67</v>
      </c>
    </row>
    <row r="61" spans="1:8" ht="12.75">
      <c r="A61" s="51">
        <v>57</v>
      </c>
      <c r="B61" s="361" t="s">
        <v>2648</v>
      </c>
      <c r="C61" s="361" t="s">
        <v>2649</v>
      </c>
      <c r="D61" s="361" t="s">
        <v>2650</v>
      </c>
      <c r="E61" s="361">
        <v>20253</v>
      </c>
      <c r="F61" s="361" t="s">
        <v>2651</v>
      </c>
      <c r="G61" s="18">
        <v>1</v>
      </c>
      <c r="H61" s="365">
        <v>501.67</v>
      </c>
    </row>
    <row r="62" spans="1:8" ht="22.5">
      <c r="A62" s="51">
        <v>58</v>
      </c>
      <c r="B62" s="360" t="s">
        <v>2652</v>
      </c>
      <c r="C62" s="360" t="s">
        <v>154</v>
      </c>
      <c r="D62" s="360" t="s">
        <v>2653</v>
      </c>
      <c r="E62" s="360">
        <v>20270</v>
      </c>
      <c r="F62" s="360" t="s">
        <v>720</v>
      </c>
      <c r="G62" s="18">
        <v>1</v>
      </c>
      <c r="H62" s="396">
        <v>501.67</v>
      </c>
    </row>
    <row r="63" spans="1:8" ht="12.75">
      <c r="A63" s="51">
        <v>59</v>
      </c>
      <c r="B63" s="360" t="s">
        <v>2654</v>
      </c>
      <c r="C63" s="360" t="s">
        <v>2655</v>
      </c>
      <c r="D63" s="360" t="s">
        <v>28</v>
      </c>
      <c r="E63" s="360">
        <v>20160</v>
      </c>
      <c r="F63" s="360" t="s">
        <v>2656</v>
      </c>
      <c r="G63" s="18">
        <v>1</v>
      </c>
      <c r="H63" s="79">
        <v>501.67</v>
      </c>
    </row>
    <row r="64" spans="1:11" ht="33.75">
      <c r="A64" s="51">
        <v>60</v>
      </c>
      <c r="B64" s="360" t="s">
        <v>2657</v>
      </c>
      <c r="C64" s="360" t="s">
        <v>2658</v>
      </c>
      <c r="D64" s="360" t="s">
        <v>2659</v>
      </c>
      <c r="E64" s="360">
        <v>20290</v>
      </c>
      <c r="F64" s="360" t="s">
        <v>84</v>
      </c>
      <c r="G64" s="436">
        <v>1</v>
      </c>
      <c r="H64" s="416">
        <v>501.67</v>
      </c>
      <c r="J64" s="435"/>
      <c r="K64" s="84"/>
    </row>
    <row r="65" spans="1:8" ht="22.5">
      <c r="A65" s="51">
        <v>61</v>
      </c>
      <c r="B65" s="379" t="s">
        <v>2660</v>
      </c>
      <c r="C65" s="379" t="s">
        <v>521</v>
      </c>
      <c r="D65" s="379" t="s">
        <v>2661</v>
      </c>
      <c r="E65" s="379">
        <v>92190</v>
      </c>
      <c r="F65" s="379" t="s">
        <v>2662</v>
      </c>
      <c r="G65" s="436">
        <v>2</v>
      </c>
      <c r="H65" s="416">
        <v>1003.34</v>
      </c>
    </row>
    <row r="66" spans="1:8" ht="22.5">
      <c r="A66" s="51">
        <v>62</v>
      </c>
      <c r="B66" s="379" t="s">
        <v>2663</v>
      </c>
      <c r="C66" s="379" t="s">
        <v>2423</v>
      </c>
      <c r="D66" s="379" t="s">
        <v>2664</v>
      </c>
      <c r="E66" s="379">
        <v>20215</v>
      </c>
      <c r="F66" s="379" t="s">
        <v>2665</v>
      </c>
      <c r="G66" s="436">
        <v>1</v>
      </c>
      <c r="H66" s="416">
        <v>501.67</v>
      </c>
    </row>
    <row r="67" spans="1:8" ht="12.75">
      <c r="A67" s="51">
        <v>63</v>
      </c>
      <c r="B67" s="379" t="s">
        <v>2666</v>
      </c>
      <c r="C67" s="379" t="s">
        <v>154</v>
      </c>
      <c r="D67" s="379" t="s">
        <v>28</v>
      </c>
      <c r="E67" s="379">
        <v>20251</v>
      </c>
      <c r="F67" s="379" t="s">
        <v>2667</v>
      </c>
      <c r="G67" s="436">
        <v>1</v>
      </c>
      <c r="H67" s="416">
        <v>501.67</v>
      </c>
    </row>
    <row r="68" spans="1:8" ht="12.75">
      <c r="A68" s="51">
        <v>64</v>
      </c>
      <c r="B68" s="379" t="s">
        <v>2668</v>
      </c>
      <c r="C68" s="379" t="s">
        <v>166</v>
      </c>
      <c r="D68" s="379" t="s">
        <v>28</v>
      </c>
      <c r="E68" s="379">
        <v>20226</v>
      </c>
      <c r="F68" s="379" t="s">
        <v>2669</v>
      </c>
      <c r="G68" s="436">
        <v>1</v>
      </c>
      <c r="H68" s="416">
        <v>501.67</v>
      </c>
    </row>
    <row r="69" spans="1:8" ht="12.75">
      <c r="A69" s="51">
        <v>65</v>
      </c>
      <c r="B69" s="379" t="s">
        <v>731</v>
      </c>
      <c r="C69" s="379" t="s">
        <v>2528</v>
      </c>
      <c r="D69" s="379" t="s">
        <v>28</v>
      </c>
      <c r="E69" s="379">
        <v>20244</v>
      </c>
      <c r="F69" s="379" t="s">
        <v>2670</v>
      </c>
      <c r="G69" s="436">
        <v>2</v>
      </c>
      <c r="H69" s="416">
        <v>1003.34</v>
      </c>
    </row>
    <row r="70" spans="1:8" ht="22.5">
      <c r="A70" s="51">
        <v>66</v>
      </c>
      <c r="B70" s="379" t="s">
        <v>2671</v>
      </c>
      <c r="C70" s="379" t="s">
        <v>2672</v>
      </c>
      <c r="D70" s="379" t="s">
        <v>2673</v>
      </c>
      <c r="E70" s="379">
        <v>20620</v>
      </c>
      <c r="F70" s="379" t="s">
        <v>25</v>
      </c>
      <c r="G70" s="436">
        <v>1</v>
      </c>
      <c r="H70" s="365">
        <v>501.67</v>
      </c>
    </row>
    <row r="71" spans="1:8" ht="22.5">
      <c r="A71" s="51">
        <v>67</v>
      </c>
      <c r="B71" s="379" t="s">
        <v>2674</v>
      </c>
      <c r="C71" s="379" t="s">
        <v>223</v>
      </c>
      <c r="D71" s="379" t="s">
        <v>28</v>
      </c>
      <c r="E71" s="379">
        <v>20213</v>
      </c>
      <c r="F71" s="379" t="s">
        <v>1707</v>
      </c>
      <c r="G71" s="436">
        <v>1</v>
      </c>
      <c r="H71" s="365">
        <v>501.67</v>
      </c>
    </row>
    <row r="72" spans="1:8" ht="22.5">
      <c r="A72" s="51">
        <v>68</v>
      </c>
      <c r="B72" s="379" t="s">
        <v>752</v>
      </c>
      <c r="C72" s="379" t="s">
        <v>129</v>
      </c>
      <c r="D72" s="379" t="s">
        <v>2675</v>
      </c>
      <c r="E72" s="379">
        <v>20218</v>
      </c>
      <c r="F72" s="379" t="s">
        <v>2676</v>
      </c>
      <c r="G72" s="436">
        <v>1</v>
      </c>
      <c r="H72" s="365">
        <v>501.67</v>
      </c>
    </row>
    <row r="73" spans="1:8" ht="12.75">
      <c r="A73" s="51">
        <v>69</v>
      </c>
      <c r="B73" s="379" t="s">
        <v>2677</v>
      </c>
      <c r="C73" s="379" t="s">
        <v>814</v>
      </c>
      <c r="D73" s="379" t="s">
        <v>28</v>
      </c>
      <c r="E73" s="379">
        <v>20259</v>
      </c>
      <c r="F73" s="379" t="s">
        <v>2678</v>
      </c>
      <c r="G73" s="436">
        <v>1</v>
      </c>
      <c r="H73" s="79">
        <v>501.67</v>
      </c>
    </row>
    <row r="74" spans="1:8" ht="22.5">
      <c r="A74" s="51">
        <v>70</v>
      </c>
      <c r="B74" s="379" t="s">
        <v>2679</v>
      </c>
      <c r="C74" s="379" t="s">
        <v>2680</v>
      </c>
      <c r="D74" s="379" t="s">
        <v>2681</v>
      </c>
      <c r="E74" s="379">
        <v>20230</v>
      </c>
      <c r="F74" s="379" t="s">
        <v>629</v>
      </c>
      <c r="G74" s="436">
        <v>1</v>
      </c>
      <c r="H74" s="365">
        <v>501.67</v>
      </c>
    </row>
    <row r="75" spans="1:8" ht="12.75">
      <c r="A75" s="51">
        <v>71</v>
      </c>
      <c r="B75" s="379" t="s">
        <v>2185</v>
      </c>
      <c r="C75" s="379" t="s">
        <v>1812</v>
      </c>
      <c r="D75" s="379" t="s">
        <v>2682</v>
      </c>
      <c r="E75" s="379">
        <v>20231</v>
      </c>
      <c r="F75" s="379" t="s">
        <v>1557</v>
      </c>
      <c r="G75" s="436">
        <v>1</v>
      </c>
      <c r="H75" s="365">
        <v>501.67</v>
      </c>
    </row>
    <row r="76" spans="1:8" ht="22.5">
      <c r="A76" s="51">
        <v>72</v>
      </c>
      <c r="B76" s="379" t="s">
        <v>2683</v>
      </c>
      <c r="C76" s="379" t="s">
        <v>615</v>
      </c>
      <c r="D76" s="379" t="s">
        <v>2684</v>
      </c>
      <c r="E76" s="379">
        <v>20200</v>
      </c>
      <c r="F76" s="379" t="s">
        <v>23</v>
      </c>
      <c r="G76" s="436">
        <v>1</v>
      </c>
      <c r="H76" s="365">
        <v>501.67</v>
      </c>
    </row>
    <row r="77" spans="1:8" ht="33.75">
      <c r="A77" s="51">
        <v>73</v>
      </c>
      <c r="B77" s="379" t="s">
        <v>2685</v>
      </c>
      <c r="C77" s="379" t="s">
        <v>909</v>
      </c>
      <c r="D77" s="379" t="s">
        <v>2686</v>
      </c>
      <c r="E77" s="379">
        <v>20600</v>
      </c>
      <c r="F77" s="379" t="s">
        <v>27</v>
      </c>
      <c r="G77" s="436">
        <v>1</v>
      </c>
      <c r="H77" s="365">
        <v>501.67</v>
      </c>
    </row>
    <row r="78" spans="1:8" ht="33.75">
      <c r="A78" s="51">
        <v>74</v>
      </c>
      <c r="B78" s="379" t="s">
        <v>2687</v>
      </c>
      <c r="C78" s="379" t="s">
        <v>2688</v>
      </c>
      <c r="D78" s="379" t="s">
        <v>2689</v>
      </c>
      <c r="E78" s="379">
        <v>20220</v>
      </c>
      <c r="F78" s="379" t="s">
        <v>2557</v>
      </c>
      <c r="G78" s="436">
        <v>1</v>
      </c>
      <c r="H78" s="365">
        <v>501.67</v>
      </c>
    </row>
    <row r="79" spans="1:8" ht="22.5">
      <c r="A79" s="51">
        <v>75</v>
      </c>
      <c r="B79" s="379" t="s">
        <v>2690</v>
      </c>
      <c r="C79" s="379" t="s">
        <v>1406</v>
      </c>
      <c r="D79" s="379" t="s">
        <v>2691</v>
      </c>
      <c r="E79" s="379">
        <v>54250</v>
      </c>
      <c r="F79" s="379" t="s">
        <v>2692</v>
      </c>
      <c r="G79" s="436">
        <v>1</v>
      </c>
      <c r="H79" s="365">
        <v>501.67</v>
      </c>
    </row>
    <row r="80" spans="1:8" ht="12.75">
      <c r="A80" s="51">
        <v>76</v>
      </c>
      <c r="B80" s="379" t="s">
        <v>2001</v>
      </c>
      <c r="C80" s="379" t="s">
        <v>2063</v>
      </c>
      <c r="D80" s="379" t="s">
        <v>2693</v>
      </c>
      <c r="E80" s="379">
        <v>20217</v>
      </c>
      <c r="F80" s="379" t="s">
        <v>2694</v>
      </c>
      <c r="G80" s="436">
        <v>1</v>
      </c>
      <c r="H80" s="365">
        <v>501.67</v>
      </c>
    </row>
    <row r="81" spans="1:8" ht="12.75">
      <c r="A81" s="51">
        <v>77</v>
      </c>
      <c r="B81" s="379" t="s">
        <v>2695</v>
      </c>
      <c r="C81" s="379" t="s">
        <v>2696</v>
      </c>
      <c r="D81" s="379" t="s">
        <v>2697</v>
      </c>
      <c r="E81" s="379">
        <v>20200</v>
      </c>
      <c r="F81" s="379" t="s">
        <v>23</v>
      </c>
      <c r="G81" s="436">
        <v>1</v>
      </c>
      <c r="H81" s="365">
        <v>501.67</v>
      </c>
    </row>
    <row r="82" spans="1:8" ht="33.75">
      <c r="A82" s="51">
        <v>78</v>
      </c>
      <c r="B82" s="379" t="s">
        <v>2698</v>
      </c>
      <c r="C82" s="379" t="s">
        <v>814</v>
      </c>
      <c r="D82" s="379" t="s">
        <v>2699</v>
      </c>
      <c r="E82" s="379">
        <v>20290</v>
      </c>
      <c r="F82" s="379" t="s">
        <v>85</v>
      </c>
      <c r="G82" s="436">
        <v>1</v>
      </c>
      <c r="H82" s="365">
        <v>501.67</v>
      </c>
    </row>
    <row r="83" spans="1:8" ht="33.75">
      <c r="A83" s="51">
        <v>79</v>
      </c>
      <c r="B83" s="379" t="s">
        <v>1065</v>
      </c>
      <c r="C83" s="379" t="s">
        <v>594</v>
      </c>
      <c r="D83" s="379" t="s">
        <v>2700</v>
      </c>
      <c r="E83" s="379">
        <v>20213</v>
      </c>
      <c r="F83" s="379" t="s">
        <v>81</v>
      </c>
      <c r="G83" s="436">
        <v>1</v>
      </c>
      <c r="H83" s="365">
        <v>501.67</v>
      </c>
    </row>
    <row r="84" spans="1:8" ht="22.5">
      <c r="A84" s="51">
        <v>80</v>
      </c>
      <c r="B84" s="379" t="s">
        <v>567</v>
      </c>
      <c r="C84" s="379" t="s">
        <v>1239</v>
      </c>
      <c r="D84" s="379" t="s">
        <v>2701</v>
      </c>
      <c r="E84" s="379">
        <v>20600</v>
      </c>
      <c r="F84" s="379" t="s">
        <v>27</v>
      </c>
      <c r="G84" s="436">
        <v>1</v>
      </c>
      <c r="H84" s="365">
        <v>501.67</v>
      </c>
    </row>
    <row r="85" spans="1:8" ht="22.5">
      <c r="A85" s="51">
        <v>81</v>
      </c>
      <c r="B85" s="379" t="s">
        <v>2702</v>
      </c>
      <c r="C85" s="379" t="s">
        <v>237</v>
      </c>
      <c r="D85" s="379" t="s">
        <v>2703</v>
      </c>
      <c r="E85" s="379">
        <v>20200</v>
      </c>
      <c r="F85" s="379" t="s">
        <v>2122</v>
      </c>
      <c r="G85" s="436">
        <v>1</v>
      </c>
      <c r="H85" s="365">
        <v>501.67</v>
      </c>
    </row>
    <row r="86" spans="1:8" ht="33.75">
      <c r="A86" s="51">
        <v>82</v>
      </c>
      <c r="B86" s="379" t="s">
        <v>1691</v>
      </c>
      <c r="C86" s="379" t="s">
        <v>1329</v>
      </c>
      <c r="D86" s="379" t="s">
        <v>2704</v>
      </c>
      <c r="E86" s="379">
        <v>20600</v>
      </c>
      <c r="F86" s="379" t="s">
        <v>27</v>
      </c>
      <c r="G86" s="436">
        <v>1</v>
      </c>
      <c r="H86" s="365">
        <v>501.67</v>
      </c>
    </row>
    <row r="87" spans="1:8" ht="12.75">
      <c r="A87" s="51">
        <v>83</v>
      </c>
      <c r="B87" s="379" t="s">
        <v>1117</v>
      </c>
      <c r="C87" s="379" t="s">
        <v>2705</v>
      </c>
      <c r="D87" s="379" t="s">
        <v>2706</v>
      </c>
      <c r="E87" s="379">
        <v>20190</v>
      </c>
      <c r="F87" s="379" t="s">
        <v>2707</v>
      </c>
      <c r="G87" s="436">
        <v>1</v>
      </c>
      <c r="H87" s="365">
        <v>501.67</v>
      </c>
    </row>
    <row r="88" spans="1:8" ht="33.75">
      <c r="A88" s="51">
        <v>84</v>
      </c>
      <c r="B88" s="379" t="s">
        <v>2708</v>
      </c>
      <c r="C88" s="379" t="s">
        <v>129</v>
      </c>
      <c r="D88" s="379" t="s">
        <v>2709</v>
      </c>
      <c r="E88" s="379">
        <v>20167</v>
      </c>
      <c r="F88" s="379" t="s">
        <v>680</v>
      </c>
      <c r="G88" s="436">
        <v>1</v>
      </c>
      <c r="H88" s="365">
        <v>501.67</v>
      </c>
    </row>
    <row r="89" spans="1:8" ht="22.5">
      <c r="A89" s="51">
        <v>85</v>
      </c>
      <c r="B89" s="379" t="s">
        <v>2710</v>
      </c>
      <c r="C89" s="379" t="s">
        <v>838</v>
      </c>
      <c r="D89" s="379" t="s">
        <v>2711</v>
      </c>
      <c r="E89" s="379">
        <v>20232</v>
      </c>
      <c r="F89" s="379" t="s">
        <v>1015</v>
      </c>
      <c r="G89" s="436">
        <v>1</v>
      </c>
      <c r="H89" s="365">
        <v>501.67</v>
      </c>
    </row>
    <row r="90" spans="1:8" ht="12.75">
      <c r="A90" s="51">
        <v>86</v>
      </c>
      <c r="B90" s="379" t="s">
        <v>2712</v>
      </c>
      <c r="C90" s="379" t="s">
        <v>223</v>
      </c>
      <c r="D90" s="379" t="s">
        <v>2713</v>
      </c>
      <c r="E90" s="379">
        <v>20230</v>
      </c>
      <c r="F90" s="379" t="s">
        <v>2714</v>
      </c>
      <c r="G90" s="436">
        <v>1</v>
      </c>
      <c r="H90" s="365">
        <v>501.67</v>
      </c>
    </row>
    <row r="91" spans="1:8" ht="22.5">
      <c r="A91" s="51">
        <v>87</v>
      </c>
      <c r="B91" s="379" t="s">
        <v>2715</v>
      </c>
      <c r="C91" s="379" t="s">
        <v>2716</v>
      </c>
      <c r="D91" s="379" t="s">
        <v>2717</v>
      </c>
      <c r="E91" s="379">
        <v>20230</v>
      </c>
      <c r="F91" s="379" t="s">
        <v>629</v>
      </c>
      <c r="G91" s="436">
        <v>1</v>
      </c>
      <c r="H91" s="365">
        <v>501.67</v>
      </c>
    </row>
    <row r="92" spans="1:8" ht="22.5">
      <c r="A92" s="51">
        <v>88</v>
      </c>
      <c r="B92" s="379" t="s">
        <v>2136</v>
      </c>
      <c r="C92" s="379" t="s">
        <v>1763</v>
      </c>
      <c r="D92" s="379" t="s">
        <v>2718</v>
      </c>
      <c r="E92" s="379">
        <v>20234</v>
      </c>
      <c r="F92" s="379" t="s">
        <v>1859</v>
      </c>
      <c r="G92" s="436">
        <v>1</v>
      </c>
      <c r="H92" s="365">
        <v>501.67</v>
      </c>
    </row>
    <row r="93" spans="1:8" ht="12.75">
      <c r="A93" s="51">
        <v>89</v>
      </c>
      <c r="B93" s="379" t="s">
        <v>2719</v>
      </c>
      <c r="C93" s="379" t="s">
        <v>2720</v>
      </c>
      <c r="D93" s="379" t="s">
        <v>2721</v>
      </c>
      <c r="E93" s="379">
        <v>20253</v>
      </c>
      <c r="F93" s="379" t="s">
        <v>661</v>
      </c>
      <c r="G93" s="436">
        <v>1</v>
      </c>
      <c r="H93" s="79">
        <v>501.67</v>
      </c>
    </row>
    <row r="94" spans="1:11" ht="33.75">
      <c r="A94" s="51">
        <v>90</v>
      </c>
      <c r="B94" s="379" t="s">
        <v>484</v>
      </c>
      <c r="C94" s="379" t="s">
        <v>2722</v>
      </c>
      <c r="D94" s="379" t="s">
        <v>2723</v>
      </c>
      <c r="E94" s="379">
        <v>20250</v>
      </c>
      <c r="F94" s="379" t="s">
        <v>870</v>
      </c>
      <c r="G94" s="436">
        <v>1</v>
      </c>
      <c r="H94" s="79">
        <v>501.67</v>
      </c>
      <c r="J94" s="435"/>
      <c r="K94" s="84"/>
    </row>
    <row r="95" spans="1:8" ht="45">
      <c r="A95" s="51">
        <v>91</v>
      </c>
      <c r="B95" s="360" t="s">
        <v>1117</v>
      </c>
      <c r="C95" s="360" t="s">
        <v>918</v>
      </c>
      <c r="D95" s="360" t="s">
        <v>2724</v>
      </c>
      <c r="E95" s="360">
        <v>20200</v>
      </c>
      <c r="F95" s="360" t="s">
        <v>23</v>
      </c>
      <c r="G95" s="436">
        <v>1</v>
      </c>
      <c r="H95" s="79">
        <v>501.67</v>
      </c>
    </row>
    <row r="96" spans="1:8" ht="12.75">
      <c r="A96" s="51">
        <v>92</v>
      </c>
      <c r="B96" s="360" t="s">
        <v>2725</v>
      </c>
      <c r="C96" s="360" t="s">
        <v>157</v>
      </c>
      <c r="D96" s="360" t="s">
        <v>2726</v>
      </c>
      <c r="E96" s="360">
        <v>20215</v>
      </c>
      <c r="F96" s="360" t="s">
        <v>1396</v>
      </c>
      <c r="G96" s="436">
        <v>1</v>
      </c>
      <c r="H96" s="79">
        <v>501.67</v>
      </c>
    </row>
    <row r="97" spans="1:8" ht="12.75">
      <c r="A97" s="51">
        <v>93</v>
      </c>
      <c r="B97" s="360" t="s">
        <v>2727</v>
      </c>
      <c r="C97" s="360" t="s">
        <v>2728</v>
      </c>
      <c r="D97" s="360" t="s">
        <v>2729</v>
      </c>
      <c r="E97" s="360">
        <v>20230</v>
      </c>
      <c r="F97" s="360" t="s">
        <v>2730</v>
      </c>
      <c r="G97" s="436">
        <v>1</v>
      </c>
      <c r="H97" s="79">
        <v>501.67</v>
      </c>
    </row>
    <row r="98" spans="1:8" ht="22.5">
      <c r="A98" s="51">
        <v>94</v>
      </c>
      <c r="B98" s="360" t="s">
        <v>2731</v>
      </c>
      <c r="C98" s="360" t="s">
        <v>2732</v>
      </c>
      <c r="D98" s="360" t="s">
        <v>2733</v>
      </c>
      <c r="E98" s="360">
        <v>20222</v>
      </c>
      <c r="F98" s="360" t="s">
        <v>1563</v>
      </c>
      <c r="G98" s="436">
        <v>1</v>
      </c>
      <c r="H98" s="79">
        <v>501.67</v>
      </c>
    </row>
    <row r="99" spans="1:8" ht="33.75">
      <c r="A99" s="51">
        <v>95</v>
      </c>
      <c r="B99" s="360" t="s">
        <v>2734</v>
      </c>
      <c r="C99" s="360" t="s">
        <v>2735</v>
      </c>
      <c r="D99" s="360" t="s">
        <v>2736</v>
      </c>
      <c r="E99" s="360">
        <v>20220</v>
      </c>
      <c r="F99" s="360" t="s">
        <v>507</v>
      </c>
      <c r="G99" s="436">
        <v>1</v>
      </c>
      <c r="H99" s="79">
        <v>501.67</v>
      </c>
    </row>
    <row r="100" spans="1:8" ht="22.5">
      <c r="A100" s="51">
        <v>96</v>
      </c>
      <c r="B100" s="360" t="s">
        <v>2737</v>
      </c>
      <c r="C100" s="360" t="s">
        <v>2038</v>
      </c>
      <c r="D100" s="360" t="s">
        <v>2738</v>
      </c>
      <c r="E100" s="360">
        <v>20200</v>
      </c>
      <c r="F100" s="360" t="s">
        <v>379</v>
      </c>
      <c r="G100" s="436">
        <v>1</v>
      </c>
      <c r="H100" s="79">
        <v>501.67</v>
      </c>
    </row>
    <row r="101" spans="1:8" ht="12.75">
      <c r="A101" s="51">
        <v>97</v>
      </c>
      <c r="B101" s="360" t="s">
        <v>577</v>
      </c>
      <c r="C101" s="360" t="s">
        <v>1834</v>
      </c>
      <c r="D101" s="360" t="s">
        <v>2739</v>
      </c>
      <c r="E101" s="360">
        <v>20200</v>
      </c>
      <c r="F101" s="360" t="s">
        <v>23</v>
      </c>
      <c r="G101" s="436">
        <v>1</v>
      </c>
      <c r="H101" s="79">
        <v>501.67</v>
      </c>
    </row>
    <row r="102" spans="1:8" ht="33.75">
      <c r="A102" s="51">
        <v>98</v>
      </c>
      <c r="B102" s="360" t="s">
        <v>2740</v>
      </c>
      <c r="C102" s="360" t="s">
        <v>273</v>
      </c>
      <c r="D102" s="360" t="s">
        <v>2741</v>
      </c>
      <c r="E102" s="360">
        <v>20620</v>
      </c>
      <c r="F102" s="360" t="s">
        <v>25</v>
      </c>
      <c r="G102" s="436">
        <v>1</v>
      </c>
      <c r="H102" s="79">
        <v>501.67</v>
      </c>
    </row>
    <row r="103" spans="1:8" ht="22.5">
      <c r="A103" s="51">
        <v>99</v>
      </c>
      <c r="B103" s="360" t="s">
        <v>2742</v>
      </c>
      <c r="C103" s="360" t="s">
        <v>1282</v>
      </c>
      <c r="D103" s="360" t="s">
        <v>2743</v>
      </c>
      <c r="E103" s="360">
        <v>20200</v>
      </c>
      <c r="F103" s="360" t="s">
        <v>570</v>
      </c>
      <c r="G103" s="436">
        <v>1</v>
      </c>
      <c r="H103" s="79">
        <v>501.67</v>
      </c>
    </row>
    <row r="104" spans="1:8" ht="22.5">
      <c r="A104" s="51">
        <v>100</v>
      </c>
      <c r="B104" s="360" t="s">
        <v>484</v>
      </c>
      <c r="C104" s="360" t="s">
        <v>2744</v>
      </c>
      <c r="D104" s="360" t="s">
        <v>2745</v>
      </c>
      <c r="E104" s="360">
        <v>20250</v>
      </c>
      <c r="F104" s="360" t="s">
        <v>870</v>
      </c>
      <c r="G104" s="436">
        <v>1</v>
      </c>
      <c r="H104" s="79">
        <v>501.67</v>
      </c>
    </row>
    <row r="105" spans="1:8" ht="22.5">
      <c r="A105" s="51">
        <v>101</v>
      </c>
      <c r="B105" s="360" t="s">
        <v>2746</v>
      </c>
      <c r="C105" s="360" t="s">
        <v>2747</v>
      </c>
      <c r="D105" s="360" t="s">
        <v>2748</v>
      </c>
      <c r="E105" s="360">
        <v>20600</v>
      </c>
      <c r="F105" s="360" t="s">
        <v>23</v>
      </c>
      <c r="G105" s="436">
        <v>1</v>
      </c>
      <c r="H105" s="79">
        <v>501.67</v>
      </c>
    </row>
    <row r="106" spans="1:8" ht="12.75">
      <c r="A106" s="51">
        <v>102</v>
      </c>
      <c r="B106" s="360" t="s">
        <v>2749</v>
      </c>
      <c r="C106" s="360" t="s">
        <v>1334</v>
      </c>
      <c r="D106" s="360" t="s">
        <v>2750</v>
      </c>
      <c r="E106" s="360">
        <v>20215</v>
      </c>
      <c r="F106" s="360" t="s">
        <v>2104</v>
      </c>
      <c r="G106" s="436">
        <v>1</v>
      </c>
      <c r="H106" s="79">
        <v>501.67</v>
      </c>
    </row>
    <row r="107" spans="1:8" ht="12.75">
      <c r="A107" s="51">
        <v>103</v>
      </c>
      <c r="B107" s="360" t="s">
        <v>2751</v>
      </c>
      <c r="C107" s="360" t="s">
        <v>2752</v>
      </c>
      <c r="D107" s="360" t="s">
        <v>2753</v>
      </c>
      <c r="E107" s="360">
        <v>20247</v>
      </c>
      <c r="F107" s="360" t="s">
        <v>877</v>
      </c>
      <c r="G107" s="436">
        <v>1</v>
      </c>
      <c r="H107" s="79">
        <v>501.67</v>
      </c>
    </row>
    <row r="108" spans="1:8" ht="12.75">
      <c r="A108" s="51">
        <v>104</v>
      </c>
      <c r="B108" s="360" t="s">
        <v>2754</v>
      </c>
      <c r="C108" s="360" t="s">
        <v>2755</v>
      </c>
      <c r="D108" s="360" t="s">
        <v>28</v>
      </c>
      <c r="E108" s="360">
        <v>20229</v>
      </c>
      <c r="F108" s="360" t="s">
        <v>2590</v>
      </c>
      <c r="G108" s="436">
        <v>1</v>
      </c>
      <c r="H108" s="79">
        <v>501.67</v>
      </c>
    </row>
    <row r="109" spans="1:8" ht="22.5">
      <c r="A109" s="51">
        <v>105</v>
      </c>
      <c r="B109" s="360" t="s">
        <v>2756</v>
      </c>
      <c r="C109" s="360" t="s">
        <v>179</v>
      </c>
      <c r="D109" s="360" t="s">
        <v>2757</v>
      </c>
      <c r="E109" s="360">
        <v>20243</v>
      </c>
      <c r="F109" s="360" t="s">
        <v>779</v>
      </c>
      <c r="G109" s="436">
        <v>1</v>
      </c>
      <c r="H109" s="79">
        <v>501.67</v>
      </c>
    </row>
    <row r="110" spans="1:8" ht="22.5">
      <c r="A110" s="51">
        <v>106</v>
      </c>
      <c r="B110" s="360" t="s">
        <v>2758</v>
      </c>
      <c r="C110" s="360" t="s">
        <v>2318</v>
      </c>
      <c r="D110" s="360" t="s">
        <v>2759</v>
      </c>
      <c r="E110" s="360">
        <v>20213</v>
      </c>
      <c r="F110" s="360" t="s">
        <v>110</v>
      </c>
      <c r="G110" s="436">
        <v>1</v>
      </c>
      <c r="H110" s="79">
        <v>501.67</v>
      </c>
    </row>
    <row r="111" spans="1:8" ht="22.5">
      <c r="A111" s="51">
        <v>107</v>
      </c>
      <c r="B111" s="360" t="s">
        <v>2760</v>
      </c>
      <c r="C111" s="360" t="s">
        <v>1183</v>
      </c>
      <c r="D111" s="360" t="s">
        <v>2761</v>
      </c>
      <c r="E111" s="360">
        <v>20167</v>
      </c>
      <c r="F111" s="360" t="s">
        <v>77</v>
      </c>
      <c r="G111" s="436">
        <v>1</v>
      </c>
      <c r="H111" s="79">
        <v>501.67</v>
      </c>
    </row>
    <row r="112" spans="1:8" ht="45">
      <c r="A112" s="51">
        <v>108</v>
      </c>
      <c r="B112" s="373" t="s">
        <v>2762</v>
      </c>
      <c r="C112" s="360" t="s">
        <v>2594</v>
      </c>
      <c r="D112" s="360" t="s">
        <v>2763</v>
      </c>
      <c r="E112" s="360">
        <v>20090</v>
      </c>
      <c r="F112" s="360" t="s">
        <v>22</v>
      </c>
      <c r="G112" s="436">
        <v>1</v>
      </c>
      <c r="H112" s="79">
        <v>501.67</v>
      </c>
    </row>
    <row r="113" spans="1:8" ht="22.5">
      <c r="A113" s="51">
        <v>109</v>
      </c>
      <c r="B113" s="360" t="s">
        <v>2764</v>
      </c>
      <c r="C113" s="360" t="s">
        <v>2765</v>
      </c>
      <c r="D113" s="360" t="s">
        <v>2766</v>
      </c>
      <c r="E113" s="360">
        <v>20167</v>
      </c>
      <c r="F113" s="360" t="s">
        <v>546</v>
      </c>
      <c r="G113" s="436">
        <v>1</v>
      </c>
      <c r="H113" s="79">
        <v>501.67</v>
      </c>
    </row>
    <row r="114" spans="1:8" ht="12.75">
      <c r="A114" s="51">
        <v>110</v>
      </c>
      <c r="B114" s="361" t="s">
        <v>2767</v>
      </c>
      <c r="C114" s="361" t="s">
        <v>129</v>
      </c>
      <c r="D114" s="361" t="s">
        <v>2768</v>
      </c>
      <c r="E114" s="361">
        <v>20115</v>
      </c>
      <c r="F114" s="361" t="s">
        <v>998</v>
      </c>
      <c r="G114" s="436">
        <v>1</v>
      </c>
      <c r="H114" s="79">
        <v>501.67</v>
      </c>
    </row>
    <row r="115" spans="1:8" ht="12.75">
      <c r="A115" s="51">
        <v>111</v>
      </c>
      <c r="B115" s="360" t="s">
        <v>2769</v>
      </c>
      <c r="C115" s="360" t="s">
        <v>2257</v>
      </c>
      <c r="D115" s="360" t="s">
        <v>28</v>
      </c>
      <c r="E115" s="360">
        <v>20242</v>
      </c>
      <c r="F115" s="360" t="s">
        <v>2770</v>
      </c>
      <c r="G115" s="436">
        <v>1</v>
      </c>
      <c r="H115" s="79">
        <v>501.67</v>
      </c>
    </row>
    <row r="116" spans="1:8" ht="33.75">
      <c r="A116" s="51">
        <v>112</v>
      </c>
      <c r="B116" s="360" t="s">
        <v>2771</v>
      </c>
      <c r="C116" s="360" t="s">
        <v>1598</v>
      </c>
      <c r="D116" s="360" t="s">
        <v>2772</v>
      </c>
      <c r="E116" s="360">
        <v>20250</v>
      </c>
      <c r="F116" s="360" t="s">
        <v>870</v>
      </c>
      <c r="G116" s="436">
        <v>1</v>
      </c>
      <c r="H116" s="79">
        <v>501.67</v>
      </c>
    </row>
    <row r="117" spans="1:8" ht="12.75">
      <c r="A117" s="51">
        <v>113</v>
      </c>
      <c r="B117" s="360" t="s">
        <v>2773</v>
      </c>
      <c r="C117" s="360" t="s">
        <v>2774</v>
      </c>
      <c r="D117" s="360" t="s">
        <v>2775</v>
      </c>
      <c r="E117" s="360">
        <v>20200</v>
      </c>
      <c r="F117" s="360" t="s">
        <v>23</v>
      </c>
      <c r="G117" s="436">
        <v>1</v>
      </c>
      <c r="H117" s="79">
        <v>501.67</v>
      </c>
    </row>
    <row r="118" spans="1:8" ht="22.5">
      <c r="A118" s="51">
        <v>114</v>
      </c>
      <c r="B118" s="360" t="s">
        <v>1516</v>
      </c>
      <c r="C118" s="360" t="s">
        <v>2776</v>
      </c>
      <c r="D118" s="360" t="s">
        <v>2777</v>
      </c>
      <c r="E118" s="360">
        <v>20136</v>
      </c>
      <c r="F118" s="360" t="s">
        <v>1192</v>
      </c>
      <c r="G118" s="436">
        <v>1</v>
      </c>
      <c r="H118" s="79">
        <v>501.67</v>
      </c>
    </row>
    <row r="119" spans="1:8" ht="22.5">
      <c r="A119" s="51">
        <v>115</v>
      </c>
      <c r="B119" s="360" t="s">
        <v>2778</v>
      </c>
      <c r="C119" s="360" t="s">
        <v>695</v>
      </c>
      <c r="D119" s="360" t="s">
        <v>2779</v>
      </c>
      <c r="E119" s="360">
        <v>20167</v>
      </c>
      <c r="F119" s="360" t="s">
        <v>2780</v>
      </c>
      <c r="G119" s="436">
        <v>1</v>
      </c>
      <c r="H119" s="79">
        <v>501.67</v>
      </c>
    </row>
    <row r="120" spans="1:8" ht="33.75">
      <c r="A120" s="51">
        <v>116</v>
      </c>
      <c r="B120" s="360" t="s">
        <v>2781</v>
      </c>
      <c r="C120" s="360" t="s">
        <v>196</v>
      </c>
      <c r="D120" s="360" t="s">
        <v>2782</v>
      </c>
      <c r="E120" s="360">
        <v>20167</v>
      </c>
      <c r="F120" s="360" t="s">
        <v>92</v>
      </c>
      <c r="G120" s="436">
        <v>1</v>
      </c>
      <c r="H120" s="79">
        <v>501.67</v>
      </c>
    </row>
    <row r="121" spans="1:8" ht="22.5">
      <c r="A121" s="51">
        <v>117</v>
      </c>
      <c r="B121" s="360" t="s">
        <v>1622</v>
      </c>
      <c r="C121" s="360" t="s">
        <v>2783</v>
      </c>
      <c r="D121" s="360" t="s">
        <v>2784</v>
      </c>
      <c r="E121" s="360">
        <v>20100</v>
      </c>
      <c r="F121" s="360" t="s">
        <v>1075</v>
      </c>
      <c r="G121" s="436">
        <v>1</v>
      </c>
      <c r="H121" s="79">
        <v>501.67</v>
      </c>
    </row>
    <row r="122" spans="1:8" ht="22.5">
      <c r="A122" s="51">
        <v>118</v>
      </c>
      <c r="B122" s="360" t="s">
        <v>2785</v>
      </c>
      <c r="C122" s="360" t="s">
        <v>1527</v>
      </c>
      <c r="D122" s="360" t="s">
        <v>2786</v>
      </c>
      <c r="E122" s="360">
        <v>20144</v>
      </c>
      <c r="F122" s="360" t="s">
        <v>1094</v>
      </c>
      <c r="G122" s="436">
        <v>1</v>
      </c>
      <c r="H122" s="79">
        <v>501.67</v>
      </c>
    </row>
    <row r="123" spans="1:8" ht="22.5">
      <c r="A123" s="51">
        <v>119</v>
      </c>
      <c r="B123" s="360" t="s">
        <v>2187</v>
      </c>
      <c r="C123" s="360" t="s">
        <v>800</v>
      </c>
      <c r="D123" s="360" t="s">
        <v>2787</v>
      </c>
      <c r="E123" s="360">
        <v>20137</v>
      </c>
      <c r="F123" s="360" t="s">
        <v>80</v>
      </c>
      <c r="G123" s="436">
        <v>1</v>
      </c>
      <c r="H123" s="79">
        <v>501.67</v>
      </c>
    </row>
    <row r="124" spans="1:8" ht="22.5">
      <c r="A124" s="51">
        <v>120</v>
      </c>
      <c r="B124" s="360" t="s">
        <v>1127</v>
      </c>
      <c r="C124" s="360" t="s">
        <v>1546</v>
      </c>
      <c r="D124" s="360" t="s">
        <v>722</v>
      </c>
      <c r="E124" s="360">
        <v>20243</v>
      </c>
      <c r="F124" s="360" t="s">
        <v>2458</v>
      </c>
      <c r="G124" s="436">
        <v>1</v>
      </c>
      <c r="H124" s="79">
        <v>501.67</v>
      </c>
    </row>
    <row r="125" spans="1:8" ht="22.5">
      <c r="A125" s="51">
        <v>121</v>
      </c>
      <c r="B125" s="360" t="s">
        <v>2788</v>
      </c>
      <c r="C125" s="360" t="s">
        <v>2789</v>
      </c>
      <c r="D125" s="360" t="s">
        <v>2790</v>
      </c>
      <c r="E125" s="360">
        <v>20220</v>
      </c>
      <c r="F125" s="360" t="s">
        <v>1541</v>
      </c>
      <c r="G125" s="436">
        <v>1</v>
      </c>
      <c r="H125" s="79">
        <v>501.67</v>
      </c>
    </row>
    <row r="126" spans="1:8" ht="45">
      <c r="A126" s="51">
        <v>122</v>
      </c>
      <c r="B126" s="360" t="s">
        <v>2791</v>
      </c>
      <c r="C126" s="360" t="s">
        <v>1536</v>
      </c>
      <c r="D126" s="360" t="s">
        <v>2792</v>
      </c>
      <c r="E126" s="360">
        <v>20220</v>
      </c>
      <c r="F126" s="360" t="s">
        <v>1541</v>
      </c>
      <c r="G126" s="436">
        <v>1</v>
      </c>
      <c r="H126" s="79">
        <v>501.67</v>
      </c>
    </row>
    <row r="127" spans="1:8" ht="22.5">
      <c r="A127" s="51">
        <v>123</v>
      </c>
      <c r="B127" s="360" t="s">
        <v>2793</v>
      </c>
      <c r="C127" s="360" t="s">
        <v>838</v>
      </c>
      <c r="D127" s="360" t="s">
        <v>2794</v>
      </c>
      <c r="E127" s="360">
        <v>20220</v>
      </c>
      <c r="F127" s="360" t="s">
        <v>83</v>
      </c>
      <c r="G127" s="436">
        <v>1</v>
      </c>
      <c r="H127" s="79">
        <v>501.67</v>
      </c>
    </row>
    <row r="128" spans="1:8" ht="22.5">
      <c r="A128" s="51">
        <v>124</v>
      </c>
      <c r="B128" s="360" t="s">
        <v>2795</v>
      </c>
      <c r="C128" s="360" t="s">
        <v>959</v>
      </c>
      <c r="D128" s="360" t="s">
        <v>2796</v>
      </c>
      <c r="E128" s="360">
        <v>20232</v>
      </c>
      <c r="F128" s="360" t="s">
        <v>1015</v>
      </c>
      <c r="G128" s="436">
        <v>1</v>
      </c>
      <c r="H128" s="79">
        <v>501.67</v>
      </c>
    </row>
    <row r="129" spans="1:8" ht="22.5">
      <c r="A129" s="51">
        <v>125</v>
      </c>
      <c r="B129" s="360" t="s">
        <v>973</v>
      </c>
      <c r="C129" s="360" t="s">
        <v>540</v>
      </c>
      <c r="D129" s="360" t="s">
        <v>2797</v>
      </c>
      <c r="E129" s="360">
        <v>20137</v>
      </c>
      <c r="F129" s="360" t="s">
        <v>75</v>
      </c>
      <c r="G129" s="436">
        <v>1</v>
      </c>
      <c r="H129" s="79">
        <v>501.67</v>
      </c>
    </row>
    <row r="130" spans="1:8" ht="12.75">
      <c r="A130" s="51">
        <v>126</v>
      </c>
      <c r="B130" s="360" t="s">
        <v>1798</v>
      </c>
      <c r="C130" s="360" t="s">
        <v>1812</v>
      </c>
      <c r="D130" s="360" t="s">
        <v>2798</v>
      </c>
      <c r="E130" s="360">
        <v>20140</v>
      </c>
      <c r="F130" s="360" t="s">
        <v>626</v>
      </c>
      <c r="G130" s="436">
        <v>1</v>
      </c>
      <c r="H130" s="79">
        <v>501.67</v>
      </c>
    </row>
    <row r="131" spans="1:8" ht="12.75">
      <c r="A131" s="51">
        <v>127</v>
      </c>
      <c r="B131" s="360" t="s">
        <v>824</v>
      </c>
      <c r="C131" s="360" t="s">
        <v>166</v>
      </c>
      <c r="D131" s="360" t="s">
        <v>2799</v>
      </c>
      <c r="E131" s="360">
        <v>20122</v>
      </c>
      <c r="F131" s="360" t="s">
        <v>2800</v>
      </c>
      <c r="G131" s="436">
        <v>1</v>
      </c>
      <c r="H131" s="79">
        <v>501.67</v>
      </c>
    </row>
    <row r="132" spans="1:11" ht="12.75">
      <c r="A132" s="51">
        <v>128</v>
      </c>
      <c r="B132" s="361" t="s">
        <v>2801</v>
      </c>
      <c r="C132" s="361" t="s">
        <v>1034</v>
      </c>
      <c r="D132" s="361" t="s">
        <v>28</v>
      </c>
      <c r="E132" s="361">
        <v>20214</v>
      </c>
      <c r="F132" s="360" t="s">
        <v>2802</v>
      </c>
      <c r="G132" s="436">
        <v>1</v>
      </c>
      <c r="H132" s="79">
        <v>501.67</v>
      </c>
      <c r="J132" s="435"/>
      <c r="K132" s="84"/>
    </row>
    <row r="133" spans="1:8" ht="12.75">
      <c r="A133" s="51">
        <v>129</v>
      </c>
      <c r="B133" s="361" t="s">
        <v>2803</v>
      </c>
      <c r="C133" s="361" t="s">
        <v>2804</v>
      </c>
      <c r="D133" s="361" t="s">
        <v>2805</v>
      </c>
      <c r="E133" s="361">
        <v>20239</v>
      </c>
      <c r="F133" s="361" t="s">
        <v>2806</v>
      </c>
      <c r="G133" s="436">
        <v>1</v>
      </c>
      <c r="H133" s="416">
        <v>501.67</v>
      </c>
    </row>
    <row r="134" spans="1:8" ht="22.5">
      <c r="A134" s="51">
        <v>130</v>
      </c>
      <c r="B134" s="360" t="s">
        <v>2807</v>
      </c>
      <c r="C134" s="360" t="s">
        <v>211</v>
      </c>
      <c r="D134" s="360" t="s">
        <v>2808</v>
      </c>
      <c r="E134" s="360">
        <v>20224</v>
      </c>
      <c r="F134" s="360" t="s">
        <v>2488</v>
      </c>
      <c r="G134" s="436">
        <v>1</v>
      </c>
      <c r="H134" s="416">
        <v>501.67</v>
      </c>
    </row>
    <row r="135" spans="1:8" ht="22.5">
      <c r="A135" s="51">
        <v>131</v>
      </c>
      <c r="B135" s="360" t="s">
        <v>2809</v>
      </c>
      <c r="C135" s="360" t="s">
        <v>2810</v>
      </c>
      <c r="D135" s="360" t="s">
        <v>2811</v>
      </c>
      <c r="E135" s="360">
        <v>20215</v>
      </c>
      <c r="F135" s="360" t="s">
        <v>1396</v>
      </c>
      <c r="G135" s="436">
        <v>1</v>
      </c>
      <c r="H135" s="416">
        <v>501.67</v>
      </c>
    </row>
    <row r="136" spans="1:8" ht="22.5">
      <c r="A136" s="51">
        <v>132</v>
      </c>
      <c r="B136" s="360" t="s">
        <v>2812</v>
      </c>
      <c r="C136" s="360" t="s">
        <v>1123</v>
      </c>
      <c r="D136" s="360" t="s">
        <v>2813</v>
      </c>
      <c r="E136" s="360">
        <v>20200</v>
      </c>
      <c r="F136" s="360" t="s">
        <v>379</v>
      </c>
      <c r="G136" s="436">
        <v>1</v>
      </c>
      <c r="H136" s="416">
        <v>501.67</v>
      </c>
    </row>
    <row r="137" spans="1:8" ht="22.5">
      <c r="A137" s="51">
        <v>133</v>
      </c>
      <c r="B137" s="360" t="s">
        <v>1710</v>
      </c>
      <c r="C137" s="360" t="s">
        <v>1711</v>
      </c>
      <c r="D137" s="360" t="s">
        <v>2814</v>
      </c>
      <c r="E137" s="360">
        <v>20620</v>
      </c>
      <c r="F137" s="360" t="s">
        <v>25</v>
      </c>
      <c r="G137" s="436">
        <v>1</v>
      </c>
      <c r="H137" s="416">
        <v>501.67</v>
      </c>
    </row>
    <row r="138" spans="1:8" ht="22.5">
      <c r="A138" s="51">
        <v>134</v>
      </c>
      <c r="B138" s="360" t="s">
        <v>2815</v>
      </c>
      <c r="C138" s="360" t="s">
        <v>527</v>
      </c>
      <c r="D138" s="360" t="s">
        <v>2816</v>
      </c>
      <c r="E138" s="360">
        <v>20253</v>
      </c>
      <c r="F138" s="360" t="s">
        <v>661</v>
      </c>
      <c r="G138" s="436">
        <v>1</v>
      </c>
      <c r="H138" s="416">
        <v>501.67</v>
      </c>
    </row>
    <row r="139" spans="1:8" ht="22.5">
      <c r="A139" s="51">
        <v>135</v>
      </c>
      <c r="B139" s="360" t="s">
        <v>2817</v>
      </c>
      <c r="C139" s="360" t="s">
        <v>959</v>
      </c>
      <c r="D139" s="360" t="s">
        <v>2818</v>
      </c>
      <c r="E139" s="360">
        <v>20230</v>
      </c>
      <c r="F139" s="360" t="s">
        <v>629</v>
      </c>
      <c r="G139" s="436">
        <v>1</v>
      </c>
      <c r="H139" s="416">
        <v>501.67</v>
      </c>
    </row>
    <row r="140" spans="1:8" ht="33.75">
      <c r="A140" s="51">
        <v>136</v>
      </c>
      <c r="B140" s="360" t="s">
        <v>2807</v>
      </c>
      <c r="C140" s="360" t="s">
        <v>2819</v>
      </c>
      <c r="D140" s="360" t="s">
        <v>2820</v>
      </c>
      <c r="E140" s="360">
        <v>20140</v>
      </c>
      <c r="F140" s="360" t="s">
        <v>2821</v>
      </c>
      <c r="G140" s="436">
        <v>1</v>
      </c>
      <c r="H140" s="416">
        <v>501.67</v>
      </c>
    </row>
    <row r="141" spans="1:8" ht="22.5">
      <c r="A141" s="51">
        <v>137</v>
      </c>
      <c r="B141" s="360" t="s">
        <v>2822</v>
      </c>
      <c r="C141" s="360" t="s">
        <v>2680</v>
      </c>
      <c r="D141" s="360" t="s">
        <v>2823</v>
      </c>
      <c r="E141" s="360">
        <v>20144</v>
      </c>
      <c r="F141" s="360" t="s">
        <v>1094</v>
      </c>
      <c r="G141" s="436">
        <v>1</v>
      </c>
      <c r="H141" s="416">
        <v>501.67</v>
      </c>
    </row>
    <row r="142" spans="1:8" ht="45">
      <c r="A142" s="51">
        <v>138</v>
      </c>
      <c r="B142" s="360" t="s">
        <v>2284</v>
      </c>
      <c r="C142" s="360" t="s">
        <v>1838</v>
      </c>
      <c r="D142" s="360" t="s">
        <v>2824</v>
      </c>
      <c r="E142" s="360">
        <v>20167</v>
      </c>
      <c r="F142" s="360" t="s">
        <v>92</v>
      </c>
      <c r="G142" s="436">
        <v>1</v>
      </c>
      <c r="H142" s="416">
        <v>501.67</v>
      </c>
    </row>
    <row r="143" spans="1:8" ht="12.75">
      <c r="A143" s="51">
        <v>139</v>
      </c>
      <c r="B143" s="360" t="s">
        <v>2825</v>
      </c>
      <c r="C143" s="360" t="s">
        <v>844</v>
      </c>
      <c r="D143" s="360" t="s">
        <v>2826</v>
      </c>
      <c r="E143" s="360">
        <v>20137</v>
      </c>
      <c r="F143" s="360" t="s">
        <v>80</v>
      </c>
      <c r="G143" s="436">
        <v>1</v>
      </c>
      <c r="H143" s="416">
        <v>501.67</v>
      </c>
    </row>
    <row r="144" spans="1:8" ht="33.75">
      <c r="A144" s="51">
        <v>140</v>
      </c>
      <c r="B144" s="360" t="s">
        <v>2827</v>
      </c>
      <c r="C144" s="360" t="s">
        <v>258</v>
      </c>
      <c r="D144" s="360" t="s">
        <v>2828</v>
      </c>
      <c r="E144" s="360">
        <v>20167</v>
      </c>
      <c r="F144" s="360" t="s">
        <v>546</v>
      </c>
      <c r="G144" s="436">
        <v>1</v>
      </c>
      <c r="H144" s="416">
        <v>501.67</v>
      </c>
    </row>
    <row r="145" spans="1:8" ht="22.5">
      <c r="A145" s="51">
        <v>141</v>
      </c>
      <c r="B145" s="360" t="s">
        <v>2829</v>
      </c>
      <c r="C145" s="360" t="s">
        <v>166</v>
      </c>
      <c r="D145" s="360" t="s">
        <v>2830</v>
      </c>
      <c r="E145" s="360">
        <v>20230</v>
      </c>
      <c r="F145" s="360" t="s">
        <v>221</v>
      </c>
      <c r="G145" s="436">
        <v>1</v>
      </c>
      <c r="H145" s="416">
        <v>501.67</v>
      </c>
    </row>
    <row r="146" spans="1:8" ht="33.75">
      <c r="A146" s="51">
        <v>142</v>
      </c>
      <c r="B146" s="360" t="s">
        <v>2831</v>
      </c>
      <c r="C146" s="360" t="s">
        <v>631</v>
      </c>
      <c r="D146" s="360" t="s">
        <v>2832</v>
      </c>
      <c r="E146" s="360">
        <v>20260</v>
      </c>
      <c r="F146" s="360" t="s">
        <v>502</v>
      </c>
      <c r="G146" s="436">
        <v>1</v>
      </c>
      <c r="H146" s="416">
        <v>501.67</v>
      </c>
    </row>
    <row r="147" spans="1:8" ht="22.5">
      <c r="A147" s="51">
        <v>143</v>
      </c>
      <c r="B147" s="360" t="s">
        <v>2833</v>
      </c>
      <c r="C147" s="360" t="s">
        <v>2834</v>
      </c>
      <c r="D147" s="360" t="s">
        <v>2561</v>
      </c>
      <c r="E147" s="360">
        <v>20600</v>
      </c>
      <c r="F147" s="360" t="s">
        <v>23</v>
      </c>
      <c r="G147" s="436">
        <v>1</v>
      </c>
      <c r="H147" s="416">
        <v>501.67</v>
      </c>
    </row>
    <row r="148" spans="1:8" ht="33.75">
      <c r="A148" s="51">
        <v>144</v>
      </c>
      <c r="B148" s="360" t="s">
        <v>2835</v>
      </c>
      <c r="C148" s="360" t="s">
        <v>850</v>
      </c>
      <c r="D148" s="360" t="s">
        <v>2836</v>
      </c>
      <c r="E148" s="360">
        <v>20600</v>
      </c>
      <c r="F148" s="360" t="s">
        <v>23</v>
      </c>
      <c r="G148" s="436">
        <v>1</v>
      </c>
      <c r="H148" s="416">
        <v>501.67</v>
      </c>
    </row>
    <row r="149" spans="1:8" ht="22.5">
      <c r="A149" s="51">
        <v>145</v>
      </c>
      <c r="B149" s="379" t="s">
        <v>2837</v>
      </c>
      <c r="C149" s="379" t="s">
        <v>695</v>
      </c>
      <c r="D149" s="379" t="s">
        <v>2838</v>
      </c>
      <c r="E149" s="379">
        <v>20290</v>
      </c>
      <c r="F149" s="379" t="s">
        <v>85</v>
      </c>
      <c r="G149" s="436">
        <v>1</v>
      </c>
      <c r="H149" s="416">
        <v>501.67</v>
      </c>
    </row>
    <row r="150" spans="1:9" ht="22.5">
      <c r="A150" s="51">
        <v>146</v>
      </c>
      <c r="B150" s="379" t="s">
        <v>2839</v>
      </c>
      <c r="C150" s="379" t="s">
        <v>909</v>
      </c>
      <c r="D150" s="379" t="s">
        <v>1764</v>
      </c>
      <c r="E150" s="379">
        <v>20222</v>
      </c>
      <c r="F150" s="379" t="s">
        <v>1563</v>
      </c>
      <c r="G150" s="436">
        <v>1</v>
      </c>
      <c r="H150" s="416">
        <v>3344.48</v>
      </c>
      <c r="I150" s="104" t="s">
        <v>2917</v>
      </c>
    </row>
    <row r="151" spans="1:9" ht="22.5">
      <c r="A151" s="51">
        <v>147</v>
      </c>
      <c r="B151" s="379" t="s">
        <v>2840</v>
      </c>
      <c r="C151" s="379" t="s">
        <v>1291</v>
      </c>
      <c r="D151" s="379" t="s">
        <v>2841</v>
      </c>
      <c r="E151" s="379">
        <v>20235</v>
      </c>
      <c r="F151" s="379" t="s">
        <v>1565</v>
      </c>
      <c r="G151" s="436">
        <v>1</v>
      </c>
      <c r="H151" s="416">
        <v>3344.48</v>
      </c>
      <c r="I151" s="104" t="s">
        <v>2917</v>
      </c>
    </row>
    <row r="152" spans="1:8" ht="12.75">
      <c r="A152" s="51">
        <v>148</v>
      </c>
      <c r="B152" s="360" t="s">
        <v>2842</v>
      </c>
      <c r="C152" s="360" t="s">
        <v>150</v>
      </c>
      <c r="D152" s="360" t="s">
        <v>2843</v>
      </c>
      <c r="E152" s="360">
        <v>20129</v>
      </c>
      <c r="F152" s="360" t="s">
        <v>48</v>
      </c>
      <c r="G152" s="436">
        <v>1</v>
      </c>
      <c r="H152" s="416">
        <v>501.67</v>
      </c>
    </row>
    <row r="153" spans="1:8" ht="22.5">
      <c r="A153" s="51">
        <v>149</v>
      </c>
      <c r="B153" s="360" t="s">
        <v>2844</v>
      </c>
      <c r="C153" s="360" t="s">
        <v>521</v>
      </c>
      <c r="D153" s="360" t="s">
        <v>2845</v>
      </c>
      <c r="E153" s="360">
        <v>20112</v>
      </c>
      <c r="F153" s="360" t="s">
        <v>1064</v>
      </c>
      <c r="G153" s="436">
        <v>1</v>
      </c>
      <c r="H153" s="416">
        <v>501.67</v>
      </c>
    </row>
    <row r="154" spans="1:8" ht="12.75">
      <c r="A154" s="51">
        <v>150</v>
      </c>
      <c r="B154" s="379" t="s">
        <v>2846</v>
      </c>
      <c r="C154" s="379" t="s">
        <v>695</v>
      </c>
      <c r="D154" s="379" t="s">
        <v>2847</v>
      </c>
      <c r="E154" s="360">
        <v>20137</v>
      </c>
      <c r="F154" s="360" t="s">
        <v>80</v>
      </c>
      <c r="G154" s="436">
        <v>1</v>
      </c>
      <c r="H154" s="416">
        <v>501.67</v>
      </c>
    </row>
    <row r="155" spans="1:8" ht="33.75">
      <c r="A155" s="51">
        <v>151</v>
      </c>
      <c r="B155" s="379" t="s">
        <v>2848</v>
      </c>
      <c r="C155" s="379" t="s">
        <v>1775</v>
      </c>
      <c r="D155" s="379" t="s">
        <v>2849</v>
      </c>
      <c r="E155" s="360">
        <v>20137</v>
      </c>
      <c r="F155" s="360" t="s">
        <v>75</v>
      </c>
      <c r="G155" s="436">
        <v>1</v>
      </c>
      <c r="H155" s="416">
        <v>501.67</v>
      </c>
    </row>
    <row r="156" spans="1:8" ht="22.5">
      <c r="A156" s="51">
        <v>152</v>
      </c>
      <c r="B156" s="379" t="s">
        <v>993</v>
      </c>
      <c r="C156" s="379" t="s">
        <v>631</v>
      </c>
      <c r="D156" s="379" t="s">
        <v>2850</v>
      </c>
      <c r="E156" s="360">
        <v>20136</v>
      </c>
      <c r="F156" s="360" t="s">
        <v>1192</v>
      </c>
      <c r="G156" s="436">
        <v>1</v>
      </c>
      <c r="H156" s="416">
        <v>501.67</v>
      </c>
    </row>
    <row r="157" spans="1:8" ht="12.75">
      <c r="A157" s="51">
        <v>153</v>
      </c>
      <c r="B157" s="379" t="s">
        <v>2851</v>
      </c>
      <c r="C157" s="379" t="s">
        <v>1306</v>
      </c>
      <c r="D157" s="379" t="s">
        <v>2852</v>
      </c>
      <c r="E157" s="360">
        <v>20167</v>
      </c>
      <c r="F157" s="360" t="s">
        <v>79</v>
      </c>
      <c r="G157" s="436">
        <v>1</v>
      </c>
      <c r="H157" s="416">
        <v>501.67</v>
      </c>
    </row>
    <row r="158" spans="1:8" ht="22.5">
      <c r="A158" s="51">
        <v>154</v>
      </c>
      <c r="B158" s="379" t="s">
        <v>2853</v>
      </c>
      <c r="C158" s="379" t="s">
        <v>2854</v>
      </c>
      <c r="D158" s="379" t="s">
        <v>2855</v>
      </c>
      <c r="E158" s="360">
        <v>20144</v>
      </c>
      <c r="F158" s="360" t="s">
        <v>1094</v>
      </c>
      <c r="G158" s="436">
        <v>1</v>
      </c>
      <c r="H158" s="416">
        <v>501.67</v>
      </c>
    </row>
    <row r="159" spans="1:8" ht="12.75">
      <c r="A159" s="51">
        <v>155</v>
      </c>
      <c r="B159" s="379" t="s">
        <v>1956</v>
      </c>
      <c r="C159" s="379" t="s">
        <v>1979</v>
      </c>
      <c r="D159" s="379" t="s">
        <v>2856</v>
      </c>
      <c r="E159" s="360">
        <v>20220</v>
      </c>
      <c r="F159" s="360" t="s">
        <v>2857</v>
      </c>
      <c r="G159" s="436">
        <v>1</v>
      </c>
      <c r="H159" s="416">
        <v>501.67</v>
      </c>
    </row>
    <row r="160" spans="1:8" ht="12.75">
      <c r="A160" s="51">
        <v>156</v>
      </c>
      <c r="B160" s="379" t="s">
        <v>2858</v>
      </c>
      <c r="C160" s="379" t="s">
        <v>2859</v>
      </c>
      <c r="D160" s="379" t="s">
        <v>28</v>
      </c>
      <c r="E160" s="360">
        <v>20220</v>
      </c>
      <c r="F160" s="360" t="s">
        <v>2857</v>
      </c>
      <c r="G160" s="436">
        <v>1</v>
      </c>
      <c r="H160" s="416">
        <v>501.67</v>
      </c>
    </row>
    <row r="161" spans="1:8" ht="33.75">
      <c r="A161" s="51">
        <v>157</v>
      </c>
      <c r="B161" s="379" t="s">
        <v>1902</v>
      </c>
      <c r="C161" s="379" t="s">
        <v>1137</v>
      </c>
      <c r="D161" s="379" t="s">
        <v>2860</v>
      </c>
      <c r="E161" s="360">
        <v>20620</v>
      </c>
      <c r="F161" s="360" t="s">
        <v>25</v>
      </c>
      <c r="G161" s="436">
        <v>1</v>
      </c>
      <c r="H161" s="416">
        <v>501.67</v>
      </c>
    </row>
    <row r="162" spans="1:8" ht="12.75">
      <c r="A162" s="51">
        <v>158</v>
      </c>
      <c r="B162" s="379" t="s">
        <v>2861</v>
      </c>
      <c r="C162" s="379" t="s">
        <v>2318</v>
      </c>
      <c r="D162" s="379" t="s">
        <v>28</v>
      </c>
      <c r="E162" s="360">
        <v>20248</v>
      </c>
      <c r="F162" s="360" t="s">
        <v>877</v>
      </c>
      <c r="G162" s="436">
        <v>1</v>
      </c>
      <c r="H162" s="416">
        <v>501.67</v>
      </c>
    </row>
    <row r="163" spans="1:8" ht="12.75">
      <c r="A163" s="51">
        <v>159</v>
      </c>
      <c r="B163" s="379" t="s">
        <v>2862</v>
      </c>
      <c r="C163" s="379" t="s">
        <v>2863</v>
      </c>
      <c r="D163" s="379" t="s">
        <v>2864</v>
      </c>
      <c r="E163" s="360">
        <v>20215</v>
      </c>
      <c r="F163" s="360" t="s">
        <v>2104</v>
      </c>
      <c r="G163" s="436">
        <v>1</v>
      </c>
      <c r="H163" s="416">
        <v>501.67</v>
      </c>
    </row>
    <row r="164" spans="1:8" ht="22.5">
      <c r="A164" s="51">
        <v>160</v>
      </c>
      <c r="B164" s="379" t="s">
        <v>2865</v>
      </c>
      <c r="C164" s="379" t="s">
        <v>844</v>
      </c>
      <c r="D164" s="379" t="s">
        <v>2866</v>
      </c>
      <c r="E164" s="360">
        <v>20600</v>
      </c>
      <c r="F164" s="360" t="s">
        <v>23</v>
      </c>
      <c r="G164" s="436">
        <v>1</v>
      </c>
      <c r="H164" s="416">
        <v>501.67</v>
      </c>
    </row>
    <row r="165" spans="1:8" ht="12.75">
      <c r="A165" s="51">
        <v>161</v>
      </c>
      <c r="B165" s="379" t="s">
        <v>2867</v>
      </c>
      <c r="C165" s="379" t="s">
        <v>775</v>
      </c>
      <c r="D165" s="379" t="s">
        <v>2693</v>
      </c>
      <c r="E165" s="360">
        <v>20217</v>
      </c>
      <c r="F165" s="360" t="s">
        <v>2694</v>
      </c>
      <c r="G165" s="436">
        <v>1</v>
      </c>
      <c r="H165" s="416">
        <v>501.67</v>
      </c>
    </row>
    <row r="166" spans="1:8" ht="12.75">
      <c r="A166" s="51">
        <v>162</v>
      </c>
      <c r="B166" s="379" t="s">
        <v>2868</v>
      </c>
      <c r="C166" s="379" t="s">
        <v>2869</v>
      </c>
      <c r="D166" s="379" t="s">
        <v>2870</v>
      </c>
      <c r="E166" s="360">
        <v>20290</v>
      </c>
      <c r="F166" s="360" t="s">
        <v>85</v>
      </c>
      <c r="G166" s="436">
        <v>1</v>
      </c>
      <c r="H166" s="416">
        <v>501.67</v>
      </c>
    </row>
    <row r="167" spans="1:8" ht="12.75">
      <c r="A167" s="51">
        <v>163</v>
      </c>
      <c r="B167" s="379" t="s">
        <v>2727</v>
      </c>
      <c r="C167" s="379" t="s">
        <v>1618</v>
      </c>
      <c r="D167" s="379" t="s">
        <v>2871</v>
      </c>
      <c r="E167" s="360">
        <v>20215</v>
      </c>
      <c r="F167" s="360" t="s">
        <v>1396</v>
      </c>
      <c r="G167" s="436">
        <v>1</v>
      </c>
      <c r="H167" s="416">
        <v>501.67</v>
      </c>
    </row>
    <row r="168" spans="1:8" ht="22.5">
      <c r="A168" s="51">
        <v>164</v>
      </c>
      <c r="B168" s="360" t="s">
        <v>2872</v>
      </c>
      <c r="C168" s="360" t="s">
        <v>1374</v>
      </c>
      <c r="D168" s="360" t="s">
        <v>2873</v>
      </c>
      <c r="E168" s="360">
        <v>20290</v>
      </c>
      <c r="F168" s="360" t="s">
        <v>84</v>
      </c>
      <c r="G168" s="436">
        <v>1</v>
      </c>
      <c r="H168" s="416">
        <v>501.67</v>
      </c>
    </row>
    <row r="169" spans="1:8" ht="22.5">
      <c r="A169" s="51">
        <v>165</v>
      </c>
      <c r="B169" s="360" t="s">
        <v>987</v>
      </c>
      <c r="C169" s="360" t="s">
        <v>2874</v>
      </c>
      <c r="D169" s="360" t="s">
        <v>2875</v>
      </c>
      <c r="E169" s="360">
        <v>20224</v>
      </c>
      <c r="F169" s="360" t="s">
        <v>2488</v>
      </c>
      <c r="G169" s="436">
        <v>1</v>
      </c>
      <c r="H169" s="416">
        <v>501.67</v>
      </c>
    </row>
    <row r="170" spans="1:8" ht="12.75">
      <c r="A170" s="51">
        <v>166</v>
      </c>
      <c r="B170" s="360" t="s">
        <v>2876</v>
      </c>
      <c r="C170" s="360" t="s">
        <v>2063</v>
      </c>
      <c r="D170" s="360" t="s">
        <v>2877</v>
      </c>
      <c r="E170" s="360">
        <v>20217</v>
      </c>
      <c r="F170" s="360" t="s">
        <v>89</v>
      </c>
      <c r="G170" s="436">
        <v>1</v>
      </c>
      <c r="H170" s="416">
        <v>501.67</v>
      </c>
    </row>
    <row r="171" spans="1:8" ht="22.5">
      <c r="A171" s="51">
        <v>167</v>
      </c>
      <c r="B171" s="360" t="s">
        <v>2878</v>
      </c>
      <c r="C171" s="360" t="s">
        <v>2134</v>
      </c>
      <c r="D171" s="360" t="s">
        <v>2879</v>
      </c>
      <c r="E171" s="360">
        <v>20290</v>
      </c>
      <c r="F171" s="360" t="s">
        <v>84</v>
      </c>
      <c r="G171" s="436">
        <v>1</v>
      </c>
      <c r="H171" s="416">
        <v>501.67</v>
      </c>
    </row>
    <row r="172" spans="1:8" ht="45">
      <c r="A172" s="51">
        <v>168</v>
      </c>
      <c r="B172" s="360" t="s">
        <v>2880</v>
      </c>
      <c r="C172" s="360" t="s">
        <v>2881</v>
      </c>
      <c r="D172" s="360" t="s">
        <v>2882</v>
      </c>
      <c r="E172" s="360">
        <v>20243</v>
      </c>
      <c r="F172" s="360" t="s">
        <v>779</v>
      </c>
      <c r="G172" s="436">
        <v>1</v>
      </c>
      <c r="H172" s="416">
        <v>501.67</v>
      </c>
    </row>
    <row r="173" spans="1:8" ht="22.5">
      <c r="A173" s="51">
        <v>169</v>
      </c>
      <c r="B173" s="360" t="s">
        <v>2883</v>
      </c>
      <c r="C173" s="360" t="s">
        <v>129</v>
      </c>
      <c r="D173" s="360" t="s">
        <v>2884</v>
      </c>
      <c r="E173" s="360">
        <v>20145</v>
      </c>
      <c r="F173" s="360" t="s">
        <v>1418</v>
      </c>
      <c r="G173" s="436">
        <v>1</v>
      </c>
      <c r="H173" s="416">
        <v>501.67</v>
      </c>
    </row>
    <row r="174" spans="1:8" ht="12.75">
      <c r="A174" s="51">
        <v>170</v>
      </c>
      <c r="B174" s="360" t="s">
        <v>2885</v>
      </c>
      <c r="C174" s="360" t="s">
        <v>695</v>
      </c>
      <c r="D174" s="360" t="s">
        <v>2886</v>
      </c>
      <c r="E174" s="360">
        <v>20169</v>
      </c>
      <c r="F174" s="360" t="s">
        <v>99</v>
      </c>
      <c r="G174" s="436">
        <v>1</v>
      </c>
      <c r="H174" s="416">
        <v>501.67</v>
      </c>
    </row>
    <row r="175" spans="1:8" ht="22.5">
      <c r="A175" s="51">
        <v>171</v>
      </c>
      <c r="B175" s="360" t="s">
        <v>2887</v>
      </c>
      <c r="C175" s="360" t="s">
        <v>1763</v>
      </c>
      <c r="D175" s="360" t="s">
        <v>2888</v>
      </c>
      <c r="E175" s="360">
        <v>20221</v>
      </c>
      <c r="F175" s="360" t="s">
        <v>2889</v>
      </c>
      <c r="G175" s="436">
        <v>1</v>
      </c>
      <c r="H175" s="416">
        <v>501.67</v>
      </c>
    </row>
    <row r="176" spans="1:8" ht="22.5">
      <c r="A176" s="51">
        <v>172</v>
      </c>
      <c r="B176" s="360" t="s">
        <v>2890</v>
      </c>
      <c r="C176" s="360" t="s">
        <v>1034</v>
      </c>
      <c r="D176" s="360" t="s">
        <v>2891</v>
      </c>
      <c r="E176" s="360">
        <v>20270</v>
      </c>
      <c r="F176" s="360" t="s">
        <v>720</v>
      </c>
      <c r="G176" s="436">
        <v>1</v>
      </c>
      <c r="H176" s="416">
        <v>501.67</v>
      </c>
    </row>
    <row r="177" spans="1:8" ht="33.75">
      <c r="A177" s="51">
        <v>173</v>
      </c>
      <c r="B177" s="360" t="s">
        <v>874</v>
      </c>
      <c r="C177" s="360" t="s">
        <v>2892</v>
      </c>
      <c r="D177" s="360" t="s">
        <v>2893</v>
      </c>
      <c r="E177" s="360">
        <v>20290</v>
      </c>
      <c r="F177" s="360" t="s">
        <v>84</v>
      </c>
      <c r="G177" s="436">
        <v>1</v>
      </c>
      <c r="H177" s="416">
        <v>501.67</v>
      </c>
    </row>
    <row r="178" spans="1:8" ht="12.75">
      <c r="A178" s="51">
        <v>174</v>
      </c>
      <c r="B178" s="360" t="s">
        <v>2894</v>
      </c>
      <c r="C178" s="360" t="s">
        <v>2895</v>
      </c>
      <c r="D178" s="360" t="s">
        <v>754</v>
      </c>
      <c r="E178" s="360">
        <v>20620</v>
      </c>
      <c r="F178" s="360" t="s">
        <v>25</v>
      </c>
      <c r="G178" s="436">
        <v>1</v>
      </c>
      <c r="H178" s="416">
        <v>501.67</v>
      </c>
    </row>
    <row r="179" spans="1:8" ht="33.75">
      <c r="A179" s="51">
        <v>175</v>
      </c>
      <c r="B179" s="360" t="s">
        <v>484</v>
      </c>
      <c r="C179" s="360" t="s">
        <v>844</v>
      </c>
      <c r="D179" s="360" t="s">
        <v>2896</v>
      </c>
      <c r="E179" s="360">
        <v>20620</v>
      </c>
      <c r="F179" s="360" t="s">
        <v>25</v>
      </c>
      <c r="G179" s="436">
        <v>1</v>
      </c>
      <c r="H179" s="416">
        <v>501.67</v>
      </c>
    </row>
    <row r="180" spans="1:8" ht="22.5">
      <c r="A180" s="51">
        <v>176</v>
      </c>
      <c r="B180" s="360" t="s">
        <v>1790</v>
      </c>
      <c r="C180" s="360" t="s">
        <v>1123</v>
      </c>
      <c r="D180" s="360" t="s">
        <v>2897</v>
      </c>
      <c r="E180" s="360">
        <v>20221</v>
      </c>
      <c r="F180" s="360" t="s">
        <v>2322</v>
      </c>
      <c r="G180" s="436">
        <v>1</v>
      </c>
      <c r="H180" s="416">
        <v>501.67</v>
      </c>
    </row>
    <row r="181" spans="1:8" ht="22.5">
      <c r="A181" s="51">
        <v>177</v>
      </c>
      <c r="B181" s="360" t="s">
        <v>2898</v>
      </c>
      <c r="C181" s="360" t="s">
        <v>1239</v>
      </c>
      <c r="D181" s="360" t="s">
        <v>2899</v>
      </c>
      <c r="E181" s="360">
        <v>20200</v>
      </c>
      <c r="F181" s="360" t="s">
        <v>379</v>
      </c>
      <c r="G181" s="436">
        <v>1</v>
      </c>
      <c r="H181" s="416">
        <v>501.67</v>
      </c>
    </row>
    <row r="182" spans="1:8" ht="22.5">
      <c r="A182" s="51">
        <v>178</v>
      </c>
      <c r="B182" s="360" t="s">
        <v>2900</v>
      </c>
      <c r="C182" s="360" t="s">
        <v>2901</v>
      </c>
      <c r="D182" s="360" t="s">
        <v>2902</v>
      </c>
      <c r="E182" s="360">
        <v>20620</v>
      </c>
      <c r="F182" s="360" t="s">
        <v>25</v>
      </c>
      <c r="G182" s="436">
        <v>1</v>
      </c>
      <c r="H182" s="416">
        <v>501.67</v>
      </c>
    </row>
    <row r="183" spans="1:8" ht="22.5">
      <c r="A183" s="51">
        <v>179</v>
      </c>
      <c r="B183" s="360" t="s">
        <v>2903</v>
      </c>
      <c r="C183" s="360" t="s">
        <v>909</v>
      </c>
      <c r="D183" s="360" t="s">
        <v>2904</v>
      </c>
      <c r="E183" s="360">
        <v>20200</v>
      </c>
      <c r="F183" s="360" t="s">
        <v>23</v>
      </c>
      <c r="G183" s="436">
        <v>1</v>
      </c>
      <c r="H183" s="416">
        <v>501.67</v>
      </c>
    </row>
    <row r="184" spans="1:8" ht="12.75">
      <c r="A184" s="51">
        <v>180</v>
      </c>
      <c r="B184" s="360" t="s">
        <v>2905</v>
      </c>
      <c r="C184" s="360" t="s">
        <v>637</v>
      </c>
      <c r="D184" s="360" t="s">
        <v>28</v>
      </c>
      <c r="E184" s="360">
        <v>20246</v>
      </c>
      <c r="F184" s="360" t="s">
        <v>2906</v>
      </c>
      <c r="G184" s="436">
        <v>1</v>
      </c>
      <c r="H184" s="416">
        <v>501.67</v>
      </c>
    </row>
    <row r="185" spans="1:8" ht="22.5">
      <c r="A185" s="51">
        <v>181</v>
      </c>
      <c r="B185" s="360" t="s">
        <v>2309</v>
      </c>
      <c r="C185" s="360" t="s">
        <v>2907</v>
      </c>
      <c r="D185" s="360" t="s">
        <v>2908</v>
      </c>
      <c r="E185" s="360">
        <v>20600</v>
      </c>
      <c r="F185" s="360" t="s">
        <v>27</v>
      </c>
      <c r="G185" s="436">
        <v>1</v>
      </c>
      <c r="H185" s="416">
        <v>501.67</v>
      </c>
    </row>
    <row r="186" spans="1:8" ht="12.75">
      <c r="A186" s="51">
        <v>182</v>
      </c>
      <c r="B186" s="360" t="s">
        <v>2909</v>
      </c>
      <c r="C186" s="360" t="s">
        <v>1239</v>
      </c>
      <c r="D186" s="360" t="s">
        <v>2910</v>
      </c>
      <c r="E186" s="360">
        <v>20232</v>
      </c>
      <c r="F186" s="360" t="s">
        <v>1015</v>
      </c>
      <c r="G186" s="436">
        <v>1</v>
      </c>
      <c r="H186" s="416">
        <v>501.67</v>
      </c>
    </row>
    <row r="187" spans="1:8" ht="22.5">
      <c r="A187" s="51">
        <v>183</v>
      </c>
      <c r="B187" s="360" t="s">
        <v>2911</v>
      </c>
      <c r="C187" s="360" t="s">
        <v>166</v>
      </c>
      <c r="D187" s="360" t="s">
        <v>2912</v>
      </c>
      <c r="E187" s="360">
        <v>20620</v>
      </c>
      <c r="F187" s="360" t="s">
        <v>25</v>
      </c>
      <c r="G187" s="436">
        <v>1</v>
      </c>
      <c r="H187" s="416">
        <v>501.67</v>
      </c>
    </row>
    <row r="188" spans="1:8" ht="33.75">
      <c r="A188" s="51">
        <v>184</v>
      </c>
      <c r="B188" s="360" t="s">
        <v>2913</v>
      </c>
      <c r="C188" s="360" t="s">
        <v>1618</v>
      </c>
      <c r="D188" s="360" t="s">
        <v>2914</v>
      </c>
      <c r="E188" s="360">
        <v>20213</v>
      </c>
      <c r="F188" s="360" t="s">
        <v>110</v>
      </c>
      <c r="G188" s="436">
        <v>1</v>
      </c>
      <c r="H188" s="416">
        <v>501.67</v>
      </c>
    </row>
    <row r="189" spans="1:11" ht="12.75">
      <c r="A189" s="51">
        <v>185</v>
      </c>
      <c r="B189" s="360" t="s">
        <v>2915</v>
      </c>
      <c r="C189" s="360" t="s">
        <v>594</v>
      </c>
      <c r="D189" s="360" t="s">
        <v>2916</v>
      </c>
      <c r="E189" s="360">
        <v>20232</v>
      </c>
      <c r="F189" s="360" t="s">
        <v>1015</v>
      </c>
      <c r="G189" s="436">
        <v>1</v>
      </c>
      <c r="H189" s="416">
        <v>501.67</v>
      </c>
      <c r="J189" s="435"/>
      <c r="K189" s="84"/>
    </row>
    <row r="190" spans="1:11" ht="12.75">
      <c r="A190" s="51">
        <v>186</v>
      </c>
      <c r="B190" s="437" t="s">
        <v>2918</v>
      </c>
      <c r="C190" s="438" t="s">
        <v>909</v>
      </c>
      <c r="D190" s="438" t="s">
        <v>28</v>
      </c>
      <c r="E190" s="438">
        <v>20239</v>
      </c>
      <c r="F190" s="438" t="s">
        <v>2806</v>
      </c>
      <c r="G190" s="436">
        <v>1</v>
      </c>
      <c r="H190" s="416">
        <v>501.67</v>
      </c>
      <c r="J190" s="4"/>
      <c r="K190" s="4"/>
    </row>
    <row r="191" spans="1:8" ht="22.5">
      <c r="A191" s="51">
        <v>187</v>
      </c>
      <c r="B191" s="440" t="s">
        <v>2807</v>
      </c>
      <c r="C191" s="439" t="s">
        <v>835</v>
      </c>
      <c r="D191" s="439" t="s">
        <v>2919</v>
      </c>
      <c r="E191" s="439">
        <v>20224</v>
      </c>
      <c r="F191" s="439" t="s">
        <v>2488</v>
      </c>
      <c r="G191" s="436">
        <v>1</v>
      </c>
      <c r="H191" s="416">
        <v>501.67</v>
      </c>
    </row>
    <row r="192" spans="1:8" ht="12.75">
      <c r="A192" s="51">
        <v>188</v>
      </c>
      <c r="B192" s="379" t="s">
        <v>2484</v>
      </c>
      <c r="C192" s="379" t="s">
        <v>2038</v>
      </c>
      <c r="D192" s="379" t="s">
        <v>2931</v>
      </c>
      <c r="E192" s="379">
        <v>20172</v>
      </c>
      <c r="F192" s="379" t="s">
        <v>1047</v>
      </c>
      <c r="G192" s="436">
        <v>1</v>
      </c>
      <c r="H192" s="416">
        <v>501.67</v>
      </c>
    </row>
    <row r="193" spans="1:8" ht="33.75">
      <c r="A193" s="51">
        <v>189</v>
      </c>
      <c r="B193" s="379" t="s">
        <v>2932</v>
      </c>
      <c r="C193" s="379" t="s">
        <v>182</v>
      </c>
      <c r="D193" s="379" t="s">
        <v>2933</v>
      </c>
      <c r="E193" s="379">
        <v>20090</v>
      </c>
      <c r="F193" s="379" t="s">
        <v>22</v>
      </c>
      <c r="G193" s="436">
        <v>1</v>
      </c>
      <c r="H193" s="416">
        <v>501.67</v>
      </c>
    </row>
    <row r="194" spans="1:8" ht="22.5">
      <c r="A194" s="51">
        <v>190</v>
      </c>
      <c r="B194" s="379" t="s">
        <v>2934</v>
      </c>
      <c r="C194" s="379" t="s">
        <v>2412</v>
      </c>
      <c r="D194" s="379" t="s">
        <v>2935</v>
      </c>
      <c r="E194" s="379">
        <v>20270</v>
      </c>
      <c r="F194" s="379" t="s">
        <v>2936</v>
      </c>
      <c r="G194" s="436">
        <v>1</v>
      </c>
      <c r="H194" s="416">
        <v>501.67</v>
      </c>
    </row>
    <row r="195" spans="1:8" ht="22.5">
      <c r="A195" s="51">
        <v>191</v>
      </c>
      <c r="B195" s="379" t="s">
        <v>2937</v>
      </c>
      <c r="C195" s="379" t="s">
        <v>137</v>
      </c>
      <c r="D195" s="379" t="s">
        <v>2938</v>
      </c>
      <c r="E195" s="379">
        <v>20169</v>
      </c>
      <c r="F195" s="379" t="s">
        <v>99</v>
      </c>
      <c r="G195" s="436">
        <v>1</v>
      </c>
      <c r="H195" s="416">
        <v>501.67</v>
      </c>
    </row>
    <row r="196" spans="1:8" ht="22.5">
      <c r="A196" s="51">
        <v>192</v>
      </c>
      <c r="B196" s="379" t="s">
        <v>2939</v>
      </c>
      <c r="C196" s="379" t="s">
        <v>1598</v>
      </c>
      <c r="D196" s="379" t="s">
        <v>2940</v>
      </c>
      <c r="E196" s="379">
        <v>20129</v>
      </c>
      <c r="F196" s="379" t="s">
        <v>48</v>
      </c>
      <c r="G196" s="436">
        <v>1</v>
      </c>
      <c r="H196" s="416">
        <v>501.67</v>
      </c>
    </row>
    <row r="197" spans="1:8" ht="12.75">
      <c r="A197" s="51">
        <v>193</v>
      </c>
      <c r="B197" s="379" t="s">
        <v>1472</v>
      </c>
      <c r="C197" s="379" t="s">
        <v>945</v>
      </c>
      <c r="D197" s="379" t="s">
        <v>2941</v>
      </c>
      <c r="E197" s="379">
        <v>20245</v>
      </c>
      <c r="F197" s="379" t="s">
        <v>98</v>
      </c>
      <c r="G197" s="436">
        <v>1</v>
      </c>
      <c r="H197" s="416">
        <v>501.67</v>
      </c>
    </row>
    <row r="198" spans="1:8" ht="22.5">
      <c r="A198" s="51">
        <v>194</v>
      </c>
      <c r="B198" s="379" t="s">
        <v>2942</v>
      </c>
      <c r="C198" s="379" t="s">
        <v>2943</v>
      </c>
      <c r="D198" s="379" t="s">
        <v>2944</v>
      </c>
      <c r="E198" s="379">
        <v>20620</v>
      </c>
      <c r="F198" s="379" t="s">
        <v>25</v>
      </c>
      <c r="G198" s="436">
        <v>1</v>
      </c>
      <c r="H198" s="416">
        <v>501.67</v>
      </c>
    </row>
    <row r="199" spans="1:11" ht="12.75">
      <c r="A199" s="51">
        <v>195</v>
      </c>
      <c r="B199" s="379" t="s">
        <v>2197</v>
      </c>
      <c r="C199" s="379" t="s">
        <v>1291</v>
      </c>
      <c r="D199" s="379" t="s">
        <v>28</v>
      </c>
      <c r="E199" s="379">
        <v>20237</v>
      </c>
      <c r="F199" s="379" t="s">
        <v>2945</v>
      </c>
      <c r="G199" s="436">
        <v>1</v>
      </c>
      <c r="H199" s="416">
        <v>501.67</v>
      </c>
      <c r="I199" s="353"/>
      <c r="J199" s="435"/>
      <c r="K199" s="84"/>
    </row>
    <row r="200" spans="1:9" ht="12.75">
      <c r="A200" s="51">
        <v>196</v>
      </c>
      <c r="B200" s="384" t="s">
        <v>2946</v>
      </c>
      <c r="C200" s="384" t="s">
        <v>1815</v>
      </c>
      <c r="D200" s="384" t="s">
        <v>2947</v>
      </c>
      <c r="E200" s="384">
        <v>20232</v>
      </c>
      <c r="F200" s="384" t="s">
        <v>1038</v>
      </c>
      <c r="G200" s="436">
        <v>1</v>
      </c>
      <c r="H200" s="416">
        <v>3344.48</v>
      </c>
      <c r="I200" s="104" t="s">
        <v>2917</v>
      </c>
    </row>
    <row r="201" spans="1:9" ht="24">
      <c r="A201" s="51">
        <v>197</v>
      </c>
      <c r="B201" s="384" t="s">
        <v>2948</v>
      </c>
      <c r="C201" s="384" t="s">
        <v>2949</v>
      </c>
      <c r="D201" s="384" t="s">
        <v>2950</v>
      </c>
      <c r="E201" s="384">
        <v>20230</v>
      </c>
      <c r="F201" s="384" t="s">
        <v>24</v>
      </c>
      <c r="G201" s="436">
        <v>1</v>
      </c>
      <c r="H201" s="416">
        <v>3344.48</v>
      </c>
      <c r="I201" s="104" t="s">
        <v>2917</v>
      </c>
    </row>
    <row r="202" spans="1:9" ht="12.75">
      <c r="A202" s="51">
        <v>198</v>
      </c>
      <c r="B202" s="384" t="s">
        <v>2951</v>
      </c>
      <c r="C202" s="384" t="s">
        <v>1763</v>
      </c>
      <c r="D202" s="384" t="s">
        <v>2952</v>
      </c>
      <c r="E202" s="384">
        <v>20222</v>
      </c>
      <c r="F202" s="384" t="s">
        <v>1563</v>
      </c>
      <c r="G202" s="436">
        <v>1</v>
      </c>
      <c r="H202" s="416">
        <v>3344.48</v>
      </c>
      <c r="I202" s="104" t="s">
        <v>2917</v>
      </c>
    </row>
    <row r="203" spans="1:11" ht="12.75">
      <c r="A203" s="51">
        <v>199</v>
      </c>
      <c r="B203" s="384" t="s">
        <v>2953</v>
      </c>
      <c r="C203" s="384" t="s">
        <v>2954</v>
      </c>
      <c r="D203" s="384" t="s">
        <v>2955</v>
      </c>
      <c r="E203" s="384">
        <v>20224</v>
      </c>
      <c r="F203" s="384" t="s">
        <v>2488</v>
      </c>
      <c r="G203" s="436">
        <v>1</v>
      </c>
      <c r="H203" s="416">
        <v>3344.48</v>
      </c>
      <c r="I203" s="104" t="s">
        <v>2917</v>
      </c>
      <c r="J203" s="435"/>
      <c r="K203" s="84"/>
    </row>
    <row r="204" spans="1:8" ht="12.75">
      <c r="A204" s="51">
        <v>200</v>
      </c>
      <c r="B204" s="360" t="s">
        <v>2956</v>
      </c>
      <c r="C204" s="360" t="s">
        <v>172</v>
      </c>
      <c r="D204" s="360" t="s">
        <v>2957</v>
      </c>
      <c r="E204" s="360">
        <v>20213</v>
      </c>
      <c r="F204" s="360" t="s">
        <v>81</v>
      </c>
      <c r="G204" s="436">
        <v>1</v>
      </c>
      <c r="H204" s="416">
        <v>501.67</v>
      </c>
    </row>
    <row r="205" spans="1:8" ht="22.5">
      <c r="A205" s="51">
        <v>201</v>
      </c>
      <c r="B205" s="360" t="s">
        <v>2958</v>
      </c>
      <c r="C205" s="360" t="s">
        <v>2959</v>
      </c>
      <c r="D205" s="360" t="s">
        <v>2960</v>
      </c>
      <c r="E205" s="360">
        <v>20230</v>
      </c>
      <c r="F205" s="360" t="s">
        <v>194</v>
      </c>
      <c r="G205" s="436">
        <v>1</v>
      </c>
      <c r="H205" s="416">
        <v>501.67</v>
      </c>
    </row>
    <row r="206" spans="1:8" ht="33.75">
      <c r="A206" s="51">
        <v>202</v>
      </c>
      <c r="B206" s="360" t="s">
        <v>2961</v>
      </c>
      <c r="C206" s="360" t="s">
        <v>2962</v>
      </c>
      <c r="D206" s="360" t="s">
        <v>2963</v>
      </c>
      <c r="E206" s="360">
        <v>20137</v>
      </c>
      <c r="F206" s="360" t="s">
        <v>80</v>
      </c>
      <c r="G206" s="436">
        <v>1</v>
      </c>
      <c r="H206" s="416">
        <v>501.67</v>
      </c>
    </row>
    <row r="207" spans="1:8" ht="22.5">
      <c r="A207" s="51">
        <v>203</v>
      </c>
      <c r="B207" s="360" t="s">
        <v>2964</v>
      </c>
      <c r="C207" s="360" t="s">
        <v>844</v>
      </c>
      <c r="D207" s="360" t="s">
        <v>2965</v>
      </c>
      <c r="E207" s="360">
        <v>20133</v>
      </c>
      <c r="F207" s="360" t="s">
        <v>198</v>
      </c>
      <c r="G207" s="436">
        <v>1</v>
      </c>
      <c r="H207" s="416">
        <v>501.67</v>
      </c>
    </row>
    <row r="208" spans="1:8" ht="12.75">
      <c r="A208" s="51">
        <v>204</v>
      </c>
      <c r="B208" s="360" t="s">
        <v>920</v>
      </c>
      <c r="C208" s="360" t="s">
        <v>2966</v>
      </c>
      <c r="D208" s="360" t="s">
        <v>2967</v>
      </c>
      <c r="E208" s="360">
        <v>20136</v>
      </c>
      <c r="F208" s="360" t="s">
        <v>1192</v>
      </c>
      <c r="G208" s="436">
        <v>1</v>
      </c>
      <c r="H208" s="416">
        <v>501.67</v>
      </c>
    </row>
    <row r="209" spans="1:8" ht="22.5">
      <c r="A209" s="51">
        <v>205</v>
      </c>
      <c r="B209" s="360" t="s">
        <v>2968</v>
      </c>
      <c r="C209" s="360" t="s">
        <v>1322</v>
      </c>
      <c r="D209" s="360" t="s">
        <v>2969</v>
      </c>
      <c r="E209" s="360">
        <v>20137</v>
      </c>
      <c r="F209" s="360" t="s">
        <v>80</v>
      </c>
      <c r="G209" s="436">
        <v>1</v>
      </c>
      <c r="H209" s="416">
        <v>501.67</v>
      </c>
    </row>
    <row r="210" spans="1:8" ht="12.75">
      <c r="A210" s="51">
        <v>206</v>
      </c>
      <c r="B210" s="360" t="s">
        <v>863</v>
      </c>
      <c r="C210" s="360" t="s">
        <v>2970</v>
      </c>
      <c r="D210" s="360" t="s">
        <v>2971</v>
      </c>
      <c r="E210" s="360">
        <v>20245</v>
      </c>
      <c r="F210" s="360" t="s">
        <v>98</v>
      </c>
      <c r="G210" s="436">
        <v>1</v>
      </c>
      <c r="H210" s="416">
        <v>501.67</v>
      </c>
    </row>
    <row r="211" spans="1:8" ht="12.75">
      <c r="A211" s="51">
        <v>207</v>
      </c>
      <c r="B211" s="360" t="s">
        <v>2972</v>
      </c>
      <c r="C211" s="360" t="s">
        <v>959</v>
      </c>
      <c r="D211" s="360" t="s">
        <v>2973</v>
      </c>
      <c r="E211" s="360">
        <v>20137</v>
      </c>
      <c r="F211" s="360" t="s">
        <v>80</v>
      </c>
      <c r="G211" s="436">
        <v>1</v>
      </c>
      <c r="H211" s="416">
        <v>501.67</v>
      </c>
    </row>
    <row r="212" spans="1:8" ht="22.5">
      <c r="A212" s="51">
        <v>208</v>
      </c>
      <c r="B212" s="360" t="s">
        <v>692</v>
      </c>
      <c r="C212" s="360" t="s">
        <v>166</v>
      </c>
      <c r="D212" s="360" t="s">
        <v>2974</v>
      </c>
      <c r="E212" s="360">
        <v>20144</v>
      </c>
      <c r="F212" s="360" t="s">
        <v>2265</v>
      </c>
      <c r="G212" s="436">
        <v>1</v>
      </c>
      <c r="H212" s="416">
        <v>501.67</v>
      </c>
    </row>
    <row r="213" spans="1:8" ht="12.75">
      <c r="A213" s="51">
        <v>209</v>
      </c>
      <c r="B213" s="360" t="s">
        <v>2975</v>
      </c>
      <c r="C213" s="360" t="s">
        <v>540</v>
      </c>
      <c r="D213" s="360" t="s">
        <v>2976</v>
      </c>
      <c r="E213" s="360">
        <v>20214</v>
      </c>
      <c r="F213" s="360" t="s">
        <v>2621</v>
      </c>
      <c r="G213" s="436">
        <v>1</v>
      </c>
      <c r="H213" s="416">
        <v>501.67</v>
      </c>
    </row>
    <row r="214" spans="1:8" ht="22.5">
      <c r="A214" s="51">
        <v>210</v>
      </c>
      <c r="B214" s="360" t="s">
        <v>2977</v>
      </c>
      <c r="C214" s="360" t="s">
        <v>1347</v>
      </c>
      <c r="D214" s="360" t="s">
        <v>2978</v>
      </c>
      <c r="E214" s="360">
        <v>20218</v>
      </c>
      <c r="F214" s="360" t="s">
        <v>2564</v>
      </c>
      <c r="G214" s="436">
        <v>1</v>
      </c>
      <c r="H214" s="416">
        <v>501.67</v>
      </c>
    </row>
    <row r="215" spans="1:8" ht="12.75">
      <c r="A215" s="51">
        <v>211</v>
      </c>
      <c r="B215" s="360" t="s">
        <v>2979</v>
      </c>
      <c r="C215" s="360" t="s">
        <v>811</v>
      </c>
      <c r="D215" s="360" t="s">
        <v>2980</v>
      </c>
      <c r="E215" s="360">
        <v>20129</v>
      </c>
      <c r="F215" s="360" t="s">
        <v>48</v>
      </c>
      <c r="G215" s="436">
        <v>1</v>
      </c>
      <c r="H215" s="416">
        <v>501.67</v>
      </c>
    </row>
    <row r="216" spans="1:8" ht="12.75">
      <c r="A216" s="51">
        <v>212</v>
      </c>
      <c r="B216" s="360" t="s">
        <v>2981</v>
      </c>
      <c r="C216" s="360" t="s">
        <v>258</v>
      </c>
      <c r="D216" s="360" t="s">
        <v>2982</v>
      </c>
      <c r="E216" s="360">
        <v>20170</v>
      </c>
      <c r="F216" s="360" t="s">
        <v>250</v>
      </c>
      <c r="G216" s="436">
        <v>1</v>
      </c>
      <c r="H216" s="416">
        <v>501.67</v>
      </c>
    </row>
    <row r="217" spans="1:8" ht="12.75">
      <c r="A217" s="51">
        <v>213</v>
      </c>
      <c r="B217" s="360" t="s">
        <v>567</v>
      </c>
      <c r="C217" s="360" t="s">
        <v>2983</v>
      </c>
      <c r="D217" s="360" t="s">
        <v>2984</v>
      </c>
      <c r="E217" s="360">
        <v>20145</v>
      </c>
      <c r="F217" s="360" t="s">
        <v>1114</v>
      </c>
      <c r="G217" s="436">
        <v>1</v>
      </c>
      <c r="H217" s="416">
        <v>501.67</v>
      </c>
    </row>
    <row r="218" spans="1:8" ht="22.5">
      <c r="A218" s="51">
        <v>214</v>
      </c>
      <c r="B218" s="360" t="s">
        <v>2985</v>
      </c>
      <c r="C218" s="360" t="s">
        <v>819</v>
      </c>
      <c r="D218" s="360" t="s">
        <v>28</v>
      </c>
      <c r="E218" s="360">
        <v>20213</v>
      </c>
      <c r="F218" s="360" t="s">
        <v>1707</v>
      </c>
      <c r="G218" s="436">
        <v>1</v>
      </c>
      <c r="H218" s="416">
        <v>501.67</v>
      </c>
    </row>
    <row r="219" spans="1:8" ht="22.5">
      <c r="A219" s="51">
        <v>215</v>
      </c>
      <c r="B219" s="360" t="s">
        <v>2986</v>
      </c>
      <c r="C219" s="360" t="s">
        <v>844</v>
      </c>
      <c r="D219" s="360" t="s">
        <v>2987</v>
      </c>
      <c r="E219" s="360">
        <v>20253</v>
      </c>
      <c r="F219" s="360" t="s">
        <v>661</v>
      </c>
      <c r="G219" s="436">
        <v>1</v>
      </c>
      <c r="H219" s="416">
        <v>501.67</v>
      </c>
    </row>
    <row r="220" spans="1:8" ht="12.75">
      <c r="A220" s="51">
        <v>216</v>
      </c>
      <c r="B220" s="360" t="s">
        <v>2988</v>
      </c>
      <c r="C220" s="360" t="s">
        <v>2989</v>
      </c>
      <c r="D220" s="360" t="s">
        <v>2990</v>
      </c>
      <c r="E220" s="360">
        <v>20248</v>
      </c>
      <c r="F220" s="360" t="s">
        <v>2991</v>
      </c>
      <c r="G220" s="436">
        <v>1</v>
      </c>
      <c r="H220" s="416">
        <v>501.67</v>
      </c>
    </row>
    <row r="221" spans="1:8" ht="22.5">
      <c r="A221" s="51">
        <v>217</v>
      </c>
      <c r="B221" s="360" t="s">
        <v>2992</v>
      </c>
      <c r="C221" s="360" t="s">
        <v>196</v>
      </c>
      <c r="D221" s="360" t="s">
        <v>2993</v>
      </c>
      <c r="E221" s="360">
        <v>20200</v>
      </c>
      <c r="F221" s="360" t="s">
        <v>379</v>
      </c>
      <c r="G221" s="436">
        <v>1</v>
      </c>
      <c r="H221" s="416">
        <v>501.67</v>
      </c>
    </row>
    <row r="222" spans="1:8" ht="22.5">
      <c r="A222" s="51">
        <v>218</v>
      </c>
      <c r="B222" s="360" t="s">
        <v>2749</v>
      </c>
      <c r="C222" s="360" t="s">
        <v>775</v>
      </c>
      <c r="D222" s="360" t="s">
        <v>2994</v>
      </c>
      <c r="E222" s="360">
        <v>20620</v>
      </c>
      <c r="F222" s="360" t="s">
        <v>25</v>
      </c>
      <c r="G222" s="436">
        <v>1</v>
      </c>
      <c r="H222" s="416">
        <v>501.67</v>
      </c>
    </row>
    <row r="223" spans="1:8" ht="12.75">
      <c r="A223" s="51">
        <v>219</v>
      </c>
      <c r="B223" s="360" t="s">
        <v>2995</v>
      </c>
      <c r="C223" s="360" t="s">
        <v>2318</v>
      </c>
      <c r="D223" s="360" t="s">
        <v>28</v>
      </c>
      <c r="E223" s="360">
        <v>20239</v>
      </c>
      <c r="F223" s="360" t="s">
        <v>2806</v>
      </c>
      <c r="G223" s="436">
        <v>1</v>
      </c>
      <c r="H223" s="416">
        <v>501.67</v>
      </c>
    </row>
    <row r="224" spans="1:8" ht="12.75">
      <c r="A224" s="51">
        <v>220</v>
      </c>
      <c r="B224" s="360" t="s">
        <v>2996</v>
      </c>
      <c r="C224" s="360" t="s">
        <v>166</v>
      </c>
      <c r="D224" s="360" t="s">
        <v>2997</v>
      </c>
      <c r="E224" s="360">
        <v>20228</v>
      </c>
      <c r="F224" s="360" t="s">
        <v>486</v>
      </c>
      <c r="G224" s="436">
        <v>1</v>
      </c>
      <c r="H224" s="416">
        <v>501.67</v>
      </c>
    </row>
    <row r="225" spans="1:8" ht="12.75">
      <c r="A225" s="51">
        <v>221</v>
      </c>
      <c r="B225" s="360" t="s">
        <v>484</v>
      </c>
      <c r="C225" s="360" t="s">
        <v>1334</v>
      </c>
      <c r="D225" s="360" t="s">
        <v>2998</v>
      </c>
      <c r="E225" s="360">
        <v>20137</v>
      </c>
      <c r="F225" s="360" t="s">
        <v>80</v>
      </c>
      <c r="G225" s="436">
        <v>1</v>
      </c>
      <c r="H225" s="416">
        <v>501.67</v>
      </c>
    </row>
    <row r="226" spans="1:8" ht="22.5">
      <c r="A226" s="51">
        <v>222</v>
      </c>
      <c r="B226" s="360" t="s">
        <v>2999</v>
      </c>
      <c r="C226" s="360" t="s">
        <v>1059</v>
      </c>
      <c r="D226" s="360" t="s">
        <v>3000</v>
      </c>
      <c r="E226" s="360">
        <v>74210</v>
      </c>
      <c r="F226" s="360" t="s">
        <v>3001</v>
      </c>
      <c r="G226" s="436">
        <v>1</v>
      </c>
      <c r="H226" s="416">
        <v>501.67</v>
      </c>
    </row>
    <row r="227" spans="1:8" ht="22.5">
      <c r="A227" s="51">
        <v>223</v>
      </c>
      <c r="B227" s="360" t="s">
        <v>3002</v>
      </c>
      <c r="C227" s="360" t="s">
        <v>1536</v>
      </c>
      <c r="D227" s="360" t="s">
        <v>3003</v>
      </c>
      <c r="E227" s="360">
        <v>20222</v>
      </c>
      <c r="F227" s="360" t="s">
        <v>1455</v>
      </c>
      <c r="G227" s="436">
        <v>1</v>
      </c>
      <c r="H227" s="416">
        <v>501.67</v>
      </c>
    </row>
    <row r="228" spans="1:8" ht="12.75">
      <c r="A228" s="51">
        <v>224</v>
      </c>
      <c r="B228" s="360" t="s">
        <v>3004</v>
      </c>
      <c r="C228" s="360" t="s">
        <v>794</v>
      </c>
      <c r="D228" s="360" t="s">
        <v>3005</v>
      </c>
      <c r="E228" s="360">
        <v>20228</v>
      </c>
      <c r="F228" s="360" t="s">
        <v>486</v>
      </c>
      <c r="G228" s="436">
        <v>1</v>
      </c>
      <c r="H228" s="416">
        <v>501.67</v>
      </c>
    </row>
    <row r="229" spans="1:8" ht="22.5">
      <c r="A229" s="51">
        <v>225</v>
      </c>
      <c r="B229" s="360" t="s">
        <v>3006</v>
      </c>
      <c r="C229" s="360" t="s">
        <v>2752</v>
      </c>
      <c r="D229" s="360" t="s">
        <v>3007</v>
      </c>
      <c r="E229" s="360">
        <v>20250</v>
      </c>
      <c r="F229" s="360" t="s">
        <v>870</v>
      </c>
      <c r="G229" s="436">
        <v>1</v>
      </c>
      <c r="H229" s="416">
        <v>501.67</v>
      </c>
    </row>
    <row r="230" spans="1:8" ht="12.75">
      <c r="A230" s="51">
        <v>226</v>
      </c>
      <c r="B230" s="360" t="s">
        <v>1061</v>
      </c>
      <c r="C230" s="360" t="s">
        <v>3008</v>
      </c>
      <c r="D230" s="360" t="s">
        <v>28</v>
      </c>
      <c r="E230" s="360">
        <v>20217</v>
      </c>
      <c r="F230" s="360" t="s">
        <v>3009</v>
      </c>
      <c r="G230" s="436">
        <v>1</v>
      </c>
      <c r="H230" s="416">
        <v>501.67</v>
      </c>
    </row>
    <row r="231" spans="1:8" ht="22.5">
      <c r="A231" s="51">
        <v>227</v>
      </c>
      <c r="B231" s="360" t="s">
        <v>3010</v>
      </c>
      <c r="C231" s="360" t="s">
        <v>744</v>
      </c>
      <c r="D231" s="360" t="s">
        <v>3011</v>
      </c>
      <c r="E231" s="360">
        <v>20600</v>
      </c>
      <c r="F231" s="360" t="s">
        <v>27</v>
      </c>
      <c r="G231" s="436">
        <v>1</v>
      </c>
      <c r="H231" s="416">
        <v>501.67</v>
      </c>
    </row>
    <row r="232" spans="1:8" ht="12.75">
      <c r="A232" s="51">
        <v>228</v>
      </c>
      <c r="B232" s="360" t="s">
        <v>3012</v>
      </c>
      <c r="C232" s="360" t="s">
        <v>737</v>
      </c>
      <c r="D232" s="360" t="s">
        <v>3013</v>
      </c>
      <c r="E232" s="360">
        <v>20137</v>
      </c>
      <c r="F232" s="360" t="s">
        <v>80</v>
      </c>
      <c r="G232" s="436">
        <v>1</v>
      </c>
      <c r="H232" s="416">
        <v>501.67</v>
      </c>
    </row>
    <row r="233" spans="1:8" ht="22.5">
      <c r="A233" s="51">
        <v>229</v>
      </c>
      <c r="B233" s="360" t="s">
        <v>3014</v>
      </c>
      <c r="C233" s="360" t="s">
        <v>3015</v>
      </c>
      <c r="D233" s="360" t="s">
        <v>3016</v>
      </c>
      <c r="E233" s="360">
        <v>20137</v>
      </c>
      <c r="F233" s="360" t="s">
        <v>3017</v>
      </c>
      <c r="G233" s="436">
        <v>1</v>
      </c>
      <c r="H233" s="416">
        <v>501.67</v>
      </c>
    </row>
    <row r="234" spans="1:8" ht="12.75">
      <c r="A234" s="51">
        <v>230</v>
      </c>
      <c r="B234" s="360" t="s">
        <v>3018</v>
      </c>
      <c r="C234" s="360" t="s">
        <v>844</v>
      </c>
      <c r="D234" s="360" t="s">
        <v>3019</v>
      </c>
      <c r="E234" s="360">
        <v>20224</v>
      </c>
      <c r="F234" s="360" t="s">
        <v>3020</v>
      </c>
      <c r="G234" s="436">
        <v>1</v>
      </c>
      <c r="H234" s="416">
        <v>501.67</v>
      </c>
    </row>
    <row r="235" spans="1:8" ht="22.5">
      <c r="A235" s="51">
        <v>231</v>
      </c>
      <c r="B235" s="360" t="s">
        <v>1758</v>
      </c>
      <c r="C235" s="360" t="s">
        <v>3021</v>
      </c>
      <c r="D235" s="360" t="s">
        <v>1760</v>
      </c>
      <c r="E235" s="360">
        <v>20217</v>
      </c>
      <c r="F235" s="360" t="s">
        <v>89</v>
      </c>
      <c r="G235" s="436">
        <v>1</v>
      </c>
      <c r="H235" s="416">
        <v>501.67</v>
      </c>
    </row>
    <row r="236" spans="1:8" ht="33.75">
      <c r="A236" s="51">
        <v>232</v>
      </c>
      <c r="B236" s="360" t="s">
        <v>3022</v>
      </c>
      <c r="C236" s="360" t="s">
        <v>2318</v>
      </c>
      <c r="D236" s="360" t="s">
        <v>3023</v>
      </c>
      <c r="E236" s="360">
        <v>20220</v>
      </c>
      <c r="F236" s="360" t="s">
        <v>1541</v>
      </c>
      <c r="G236" s="436">
        <v>1</v>
      </c>
      <c r="H236" s="416">
        <v>501.67</v>
      </c>
    </row>
    <row r="237" spans="1:8" ht="22.5">
      <c r="A237" s="51">
        <v>233</v>
      </c>
      <c r="B237" s="360" t="s">
        <v>3024</v>
      </c>
      <c r="C237" s="360" t="s">
        <v>3025</v>
      </c>
      <c r="D237" s="360" t="s">
        <v>3026</v>
      </c>
      <c r="E237" s="360">
        <v>20240</v>
      </c>
      <c r="F237" s="360" t="s">
        <v>3027</v>
      </c>
      <c r="G237" s="436">
        <v>1</v>
      </c>
      <c r="H237" s="416">
        <v>501.67</v>
      </c>
    </row>
    <row r="238" spans="1:8" ht="12.75">
      <c r="A238" s="51">
        <v>234</v>
      </c>
      <c r="B238" s="360" t="s">
        <v>3028</v>
      </c>
      <c r="C238" s="360" t="s">
        <v>1239</v>
      </c>
      <c r="D238" s="360" t="s">
        <v>3029</v>
      </c>
      <c r="E238" s="360">
        <v>20124</v>
      </c>
      <c r="F238" s="360" t="s">
        <v>1064</v>
      </c>
      <c r="G238" s="436">
        <v>1</v>
      </c>
      <c r="H238" s="416">
        <v>501.67</v>
      </c>
    </row>
    <row r="239" spans="1:8" ht="12.75">
      <c r="A239" s="51">
        <v>235</v>
      </c>
      <c r="B239" s="360" t="s">
        <v>544</v>
      </c>
      <c r="C239" s="360" t="s">
        <v>3030</v>
      </c>
      <c r="D239" s="360" t="s">
        <v>3031</v>
      </c>
      <c r="E239" s="360">
        <v>20167</v>
      </c>
      <c r="F239" s="360" t="s">
        <v>90</v>
      </c>
      <c r="G239" s="436">
        <v>1</v>
      </c>
      <c r="H239" s="416">
        <v>501.67</v>
      </c>
    </row>
    <row r="240" spans="1:8" ht="22.5">
      <c r="A240" s="51">
        <v>236</v>
      </c>
      <c r="B240" s="360" t="s">
        <v>3032</v>
      </c>
      <c r="C240" s="360" t="s">
        <v>2423</v>
      </c>
      <c r="D240" s="360" t="s">
        <v>3033</v>
      </c>
      <c r="E240" s="360">
        <v>20140</v>
      </c>
      <c r="F240" s="360" t="s">
        <v>1091</v>
      </c>
      <c r="G240" s="436">
        <v>1</v>
      </c>
      <c r="H240" s="416">
        <v>501.67</v>
      </c>
    </row>
    <row r="241" spans="1:8" ht="22.5">
      <c r="A241" s="51">
        <v>237</v>
      </c>
      <c r="B241" s="360" t="s">
        <v>3034</v>
      </c>
      <c r="C241" s="360" t="s">
        <v>127</v>
      </c>
      <c r="D241" s="360" t="s">
        <v>3035</v>
      </c>
      <c r="E241" s="360">
        <v>20166</v>
      </c>
      <c r="F241" s="360" t="s">
        <v>532</v>
      </c>
      <c r="G241" s="436">
        <v>1</v>
      </c>
      <c r="H241" s="416">
        <v>501.67</v>
      </c>
    </row>
    <row r="242" spans="1:8" ht="22.5">
      <c r="A242" s="51">
        <v>238</v>
      </c>
      <c r="B242" s="360" t="s">
        <v>1716</v>
      </c>
      <c r="C242" s="360" t="s">
        <v>179</v>
      </c>
      <c r="D242" s="360" t="s">
        <v>3036</v>
      </c>
      <c r="E242" s="360">
        <v>20200</v>
      </c>
      <c r="F242" s="360" t="s">
        <v>570</v>
      </c>
      <c r="G242" s="436">
        <v>1</v>
      </c>
      <c r="H242" s="416">
        <v>501.67</v>
      </c>
    </row>
    <row r="243" spans="1:8" ht="12.75">
      <c r="A243" s="51">
        <v>239</v>
      </c>
      <c r="B243" s="373" t="s">
        <v>1726</v>
      </c>
      <c r="C243" s="373" t="s">
        <v>3037</v>
      </c>
      <c r="D243" s="360" t="s">
        <v>3038</v>
      </c>
      <c r="E243" s="360">
        <v>20190</v>
      </c>
      <c r="F243" s="360" t="s">
        <v>3039</v>
      </c>
      <c r="G243" s="436">
        <v>1</v>
      </c>
      <c r="H243" s="416">
        <v>501.67</v>
      </c>
    </row>
    <row r="244" spans="1:8" ht="12.75">
      <c r="A244" s="51">
        <v>240</v>
      </c>
      <c r="B244" s="360" t="s">
        <v>3040</v>
      </c>
      <c r="C244" s="360" t="s">
        <v>850</v>
      </c>
      <c r="D244" s="360" t="s">
        <v>3041</v>
      </c>
      <c r="E244" s="360">
        <v>20167</v>
      </c>
      <c r="F244" s="360" t="s">
        <v>79</v>
      </c>
      <c r="G244" s="436">
        <v>1</v>
      </c>
      <c r="H244" s="416">
        <v>501.67</v>
      </c>
    </row>
    <row r="245" spans="1:8" ht="12.75">
      <c r="A245" s="51">
        <v>241</v>
      </c>
      <c r="B245" s="360" t="s">
        <v>3042</v>
      </c>
      <c r="C245" s="360" t="s">
        <v>3043</v>
      </c>
      <c r="D245" s="360" t="s">
        <v>3044</v>
      </c>
      <c r="E245" s="360">
        <v>20224</v>
      </c>
      <c r="F245" s="360" t="s">
        <v>213</v>
      </c>
      <c r="G245" s="436">
        <v>1</v>
      </c>
      <c r="H245" s="416">
        <v>501.67</v>
      </c>
    </row>
    <row r="246" spans="1:8" ht="22.5">
      <c r="A246" s="51">
        <v>242</v>
      </c>
      <c r="B246" s="360" t="s">
        <v>3045</v>
      </c>
      <c r="C246" s="360" t="s">
        <v>223</v>
      </c>
      <c r="D246" s="360" t="s">
        <v>3046</v>
      </c>
      <c r="E246" s="360">
        <v>20128</v>
      </c>
      <c r="F246" s="360" t="s">
        <v>949</v>
      </c>
      <c r="G246" s="436">
        <v>1</v>
      </c>
      <c r="H246" s="416">
        <v>501.67</v>
      </c>
    </row>
    <row r="247" spans="1:8" ht="22.5">
      <c r="A247" s="51">
        <v>243</v>
      </c>
      <c r="B247" s="360" t="s">
        <v>890</v>
      </c>
      <c r="C247" s="360" t="s">
        <v>129</v>
      </c>
      <c r="D247" s="360" t="s">
        <v>1093</v>
      </c>
      <c r="E247" s="360">
        <v>20144</v>
      </c>
      <c r="F247" s="360" t="s">
        <v>1094</v>
      </c>
      <c r="G247" s="436">
        <v>1</v>
      </c>
      <c r="H247" s="416">
        <v>501.67</v>
      </c>
    </row>
    <row r="248" spans="1:8" ht="12.75">
      <c r="A248" s="51">
        <v>244</v>
      </c>
      <c r="B248" s="360" t="s">
        <v>3047</v>
      </c>
      <c r="C248" s="360" t="s">
        <v>744</v>
      </c>
      <c r="D248" s="360" t="s">
        <v>3048</v>
      </c>
      <c r="E248" s="360">
        <v>20167</v>
      </c>
      <c r="F248" s="360" t="s">
        <v>79</v>
      </c>
      <c r="G248" s="436">
        <v>1</v>
      </c>
      <c r="H248" s="416">
        <v>501.67</v>
      </c>
    </row>
    <row r="249" spans="1:8" ht="22.5">
      <c r="A249" s="51">
        <v>245</v>
      </c>
      <c r="B249" s="360" t="s">
        <v>3049</v>
      </c>
      <c r="C249" s="360" t="s">
        <v>827</v>
      </c>
      <c r="D249" s="360" t="s">
        <v>3050</v>
      </c>
      <c r="E249" s="360">
        <v>20129</v>
      </c>
      <c r="F249" s="360" t="s">
        <v>48</v>
      </c>
      <c r="G249" s="436">
        <v>1</v>
      </c>
      <c r="H249" s="416">
        <v>501.67</v>
      </c>
    </row>
    <row r="250" spans="1:8" ht="22.5">
      <c r="A250" s="51">
        <v>246</v>
      </c>
      <c r="B250" s="360" t="s">
        <v>3051</v>
      </c>
      <c r="C250" s="360" t="s">
        <v>1239</v>
      </c>
      <c r="D250" s="360" t="s">
        <v>3052</v>
      </c>
      <c r="E250" s="360">
        <v>20146</v>
      </c>
      <c r="F250" s="360" t="s">
        <v>969</v>
      </c>
      <c r="G250" s="436">
        <v>1</v>
      </c>
      <c r="H250" s="416">
        <v>501.67</v>
      </c>
    </row>
    <row r="251" spans="1:8" ht="22.5">
      <c r="A251" s="51">
        <v>247</v>
      </c>
      <c r="B251" s="360" t="s">
        <v>3053</v>
      </c>
      <c r="C251" s="360" t="s">
        <v>1029</v>
      </c>
      <c r="D251" s="360" t="s">
        <v>3054</v>
      </c>
      <c r="E251" s="360">
        <v>20214</v>
      </c>
      <c r="F251" s="360" t="s">
        <v>2621</v>
      </c>
      <c r="G251" s="436">
        <v>1</v>
      </c>
      <c r="H251" s="416">
        <v>501.67</v>
      </c>
    </row>
    <row r="252" spans="1:8" ht="22.5">
      <c r="A252" s="51">
        <v>248</v>
      </c>
      <c r="B252" s="360" t="s">
        <v>3055</v>
      </c>
      <c r="C252" s="360" t="s">
        <v>154</v>
      </c>
      <c r="D252" s="360" t="s">
        <v>3056</v>
      </c>
      <c r="E252" s="360">
        <v>20200</v>
      </c>
      <c r="F252" s="360" t="s">
        <v>557</v>
      </c>
      <c r="G252" s="436">
        <v>1</v>
      </c>
      <c r="H252" s="416">
        <v>501.67</v>
      </c>
    </row>
    <row r="253" spans="1:8" ht="12.75">
      <c r="A253" s="51">
        <v>249</v>
      </c>
      <c r="B253" s="360" t="s">
        <v>3057</v>
      </c>
      <c r="C253" s="360" t="s">
        <v>3058</v>
      </c>
      <c r="D253" s="360" t="s">
        <v>3059</v>
      </c>
      <c r="E253" s="360">
        <v>20224</v>
      </c>
      <c r="F253" s="360" t="s">
        <v>213</v>
      </c>
      <c r="G253" s="436">
        <v>1</v>
      </c>
      <c r="H253" s="416">
        <v>501.67</v>
      </c>
    </row>
    <row r="254" spans="1:8" ht="22.5">
      <c r="A254" s="51">
        <v>250</v>
      </c>
      <c r="B254" s="360" t="s">
        <v>3060</v>
      </c>
      <c r="C254" s="360" t="s">
        <v>631</v>
      </c>
      <c r="D254" s="360" t="s">
        <v>3061</v>
      </c>
      <c r="E254" s="360">
        <v>20213</v>
      </c>
      <c r="F254" s="360" t="s">
        <v>892</v>
      </c>
      <c r="G254" s="436">
        <v>1</v>
      </c>
      <c r="H254" s="416">
        <v>501.67</v>
      </c>
    </row>
    <row r="255" spans="1:8" ht="22.5">
      <c r="A255" s="51">
        <v>251</v>
      </c>
      <c r="B255" s="360" t="s">
        <v>3062</v>
      </c>
      <c r="C255" s="360" t="s">
        <v>2907</v>
      </c>
      <c r="D255" s="360" t="s">
        <v>3063</v>
      </c>
      <c r="E255" s="360">
        <v>20110</v>
      </c>
      <c r="F255" s="360" t="s">
        <v>29</v>
      </c>
      <c r="G255" s="436">
        <v>1</v>
      </c>
      <c r="H255" s="416">
        <v>501.67</v>
      </c>
    </row>
    <row r="256" spans="1:8" ht="12.75">
      <c r="A256" s="51">
        <v>252</v>
      </c>
      <c r="B256" s="360" t="s">
        <v>952</v>
      </c>
      <c r="C256" s="360" t="s">
        <v>3064</v>
      </c>
      <c r="D256" s="360" t="s">
        <v>722</v>
      </c>
      <c r="E256" s="360">
        <v>20147</v>
      </c>
      <c r="F256" s="360" t="s">
        <v>3065</v>
      </c>
      <c r="G256" s="436">
        <v>1</v>
      </c>
      <c r="H256" s="416">
        <v>501.67</v>
      </c>
    </row>
    <row r="257" spans="1:8" ht="12.75">
      <c r="A257" s="51">
        <v>253</v>
      </c>
      <c r="B257" s="373" t="s">
        <v>3066</v>
      </c>
      <c r="C257" s="373" t="s">
        <v>2038</v>
      </c>
      <c r="D257" s="373" t="s">
        <v>3067</v>
      </c>
      <c r="E257" s="373">
        <v>20167</v>
      </c>
      <c r="F257" s="373" t="s">
        <v>680</v>
      </c>
      <c r="G257" s="436">
        <v>1</v>
      </c>
      <c r="H257" s="416">
        <v>501.67</v>
      </c>
    </row>
    <row r="258" spans="1:8" ht="22.5">
      <c r="A258" s="51">
        <v>254</v>
      </c>
      <c r="B258" s="360" t="s">
        <v>3068</v>
      </c>
      <c r="C258" s="360" t="s">
        <v>127</v>
      </c>
      <c r="D258" s="360" t="s">
        <v>3069</v>
      </c>
      <c r="E258" s="360">
        <v>62218</v>
      </c>
      <c r="F258" s="360" t="s">
        <v>3070</v>
      </c>
      <c r="G258" s="436">
        <v>1</v>
      </c>
      <c r="H258" s="416">
        <v>501.67</v>
      </c>
    </row>
    <row r="259" spans="1:8" ht="22.5">
      <c r="A259" s="51">
        <v>255</v>
      </c>
      <c r="B259" s="360" t="s">
        <v>752</v>
      </c>
      <c r="C259" s="360" t="s">
        <v>1572</v>
      </c>
      <c r="D259" s="360" t="s">
        <v>3071</v>
      </c>
      <c r="E259" s="360">
        <v>20230</v>
      </c>
      <c r="F259" s="360" t="s">
        <v>3072</v>
      </c>
      <c r="G259" s="436">
        <v>1</v>
      </c>
      <c r="H259" s="416">
        <v>501.67</v>
      </c>
    </row>
    <row r="260" spans="1:11" ht="12.75">
      <c r="A260" s="51">
        <v>256</v>
      </c>
      <c r="B260" s="185" t="s">
        <v>1170</v>
      </c>
      <c r="C260" s="23" t="s">
        <v>1171</v>
      </c>
      <c r="D260" s="23" t="s">
        <v>1157</v>
      </c>
      <c r="E260" s="23">
        <v>20157</v>
      </c>
      <c r="F260" s="23" t="s">
        <v>1158</v>
      </c>
      <c r="G260" s="18">
        <v>1</v>
      </c>
      <c r="H260" s="48">
        <v>501.67</v>
      </c>
      <c r="J260" s="435"/>
      <c r="K260" s="84"/>
    </row>
    <row r="261" spans="1:8" ht="12.75">
      <c r="A261" s="51">
        <v>257</v>
      </c>
      <c r="B261" s="182" t="s">
        <v>1170</v>
      </c>
      <c r="C261" s="23" t="s">
        <v>2921</v>
      </c>
      <c r="D261" s="183" t="s">
        <v>1160</v>
      </c>
      <c r="E261" s="184">
        <v>20166</v>
      </c>
      <c r="F261" s="183" t="s">
        <v>532</v>
      </c>
      <c r="G261" s="18">
        <v>1</v>
      </c>
      <c r="H261" s="48">
        <v>501.67</v>
      </c>
    </row>
    <row r="262" spans="1:8" ht="22.5">
      <c r="A262" s="51">
        <v>258</v>
      </c>
      <c r="B262" s="182" t="s">
        <v>2922</v>
      </c>
      <c r="C262" s="23" t="s">
        <v>2923</v>
      </c>
      <c r="D262" s="183" t="s">
        <v>28</v>
      </c>
      <c r="E262" s="184">
        <v>20128</v>
      </c>
      <c r="F262" s="183" t="s">
        <v>949</v>
      </c>
      <c r="G262" s="18">
        <v>1</v>
      </c>
      <c r="H262" s="48">
        <v>501.67</v>
      </c>
    </row>
    <row r="263" spans="1:8" ht="22.5">
      <c r="A263" s="51">
        <v>259</v>
      </c>
      <c r="B263" s="360" t="s">
        <v>2924</v>
      </c>
      <c r="C263" s="23" t="s">
        <v>2925</v>
      </c>
      <c r="D263" s="360" t="s">
        <v>2927</v>
      </c>
      <c r="E263" s="360">
        <v>20235</v>
      </c>
      <c r="F263" s="360" t="s">
        <v>1167</v>
      </c>
      <c r="G263" s="18">
        <v>1</v>
      </c>
      <c r="H263" s="48">
        <v>501.67</v>
      </c>
    </row>
    <row r="264" spans="1:8" ht="22.5">
      <c r="A264" s="51">
        <v>260</v>
      </c>
      <c r="B264" s="392" t="s">
        <v>2926</v>
      </c>
      <c r="C264" s="239" t="s">
        <v>2680</v>
      </c>
      <c r="D264" s="392" t="s">
        <v>2681</v>
      </c>
      <c r="E264" s="392">
        <v>20230</v>
      </c>
      <c r="F264" s="392" t="s">
        <v>323</v>
      </c>
      <c r="G264" s="432">
        <v>1</v>
      </c>
      <c r="H264" s="188">
        <v>501.67</v>
      </c>
    </row>
    <row r="265" spans="1:8" ht="22.5">
      <c r="A265" s="51">
        <v>261</v>
      </c>
      <c r="B265" s="439" t="s">
        <v>777</v>
      </c>
      <c r="C265" s="439" t="s">
        <v>129</v>
      </c>
      <c r="D265" s="439" t="s">
        <v>28</v>
      </c>
      <c r="E265" s="439">
        <v>20243</v>
      </c>
      <c r="F265" s="439" t="s">
        <v>779</v>
      </c>
      <c r="G265" s="432">
        <v>1</v>
      </c>
      <c r="H265" s="188">
        <v>501.67</v>
      </c>
    </row>
    <row r="266" spans="1:8" ht="22.5">
      <c r="A266" s="51">
        <v>262</v>
      </c>
      <c r="B266" s="360" t="s">
        <v>3073</v>
      </c>
      <c r="C266" s="360" t="s">
        <v>844</v>
      </c>
      <c r="D266" s="360" t="s">
        <v>3074</v>
      </c>
      <c r="E266" s="360">
        <v>20600</v>
      </c>
      <c r="F266" s="360" t="s">
        <v>23</v>
      </c>
      <c r="G266" s="432">
        <v>1</v>
      </c>
      <c r="H266" s="188">
        <v>501.67</v>
      </c>
    </row>
    <row r="267" spans="1:8" ht="12.75">
      <c r="A267" s="51">
        <v>263</v>
      </c>
      <c r="B267" s="360" t="s">
        <v>1117</v>
      </c>
      <c r="C267" s="360" t="s">
        <v>3075</v>
      </c>
      <c r="D267" s="360" t="s">
        <v>3076</v>
      </c>
      <c r="E267" s="360">
        <v>20230</v>
      </c>
      <c r="F267" s="360" t="s">
        <v>3077</v>
      </c>
      <c r="G267" s="432">
        <v>1</v>
      </c>
      <c r="H267" s="188">
        <v>501.67</v>
      </c>
    </row>
    <row r="268" spans="1:8" ht="33.75">
      <c r="A268" s="51">
        <v>264</v>
      </c>
      <c r="B268" s="360" t="s">
        <v>2107</v>
      </c>
      <c r="C268" s="360" t="s">
        <v>3078</v>
      </c>
      <c r="D268" s="360" t="s">
        <v>3079</v>
      </c>
      <c r="E268" s="360">
        <v>20200</v>
      </c>
      <c r="F268" s="360" t="s">
        <v>23</v>
      </c>
      <c r="G268" s="432">
        <v>1</v>
      </c>
      <c r="H268" s="188">
        <v>501.67</v>
      </c>
    </row>
    <row r="269" spans="1:8" ht="12.75">
      <c r="A269" s="51">
        <v>265</v>
      </c>
      <c r="B269" s="360" t="s">
        <v>3080</v>
      </c>
      <c r="C269" s="360" t="s">
        <v>223</v>
      </c>
      <c r="D269" s="360" t="s">
        <v>3081</v>
      </c>
      <c r="E269" s="360">
        <v>20250</v>
      </c>
      <c r="F269" s="360" t="s">
        <v>26</v>
      </c>
      <c r="G269" s="432">
        <v>1</v>
      </c>
      <c r="H269" s="188">
        <v>501.67</v>
      </c>
    </row>
    <row r="270" spans="1:8" ht="12.75">
      <c r="A270" s="51">
        <v>266</v>
      </c>
      <c r="B270" s="360" t="s">
        <v>3082</v>
      </c>
      <c r="C270" s="360" t="s">
        <v>3083</v>
      </c>
      <c r="D270" s="360" t="s">
        <v>3084</v>
      </c>
      <c r="E270" s="360">
        <v>20221</v>
      </c>
      <c r="F270" s="360" t="s">
        <v>113</v>
      </c>
      <c r="G270" s="432">
        <v>1</v>
      </c>
      <c r="H270" s="188">
        <v>501.67</v>
      </c>
    </row>
    <row r="271" spans="1:8" ht="12.75">
      <c r="A271" s="51">
        <v>267</v>
      </c>
      <c r="B271" s="360" t="s">
        <v>3085</v>
      </c>
      <c r="C271" s="360"/>
      <c r="D271" s="360" t="s">
        <v>3086</v>
      </c>
      <c r="E271" s="360">
        <v>20234</v>
      </c>
      <c r="F271" s="360" t="s">
        <v>871</v>
      </c>
      <c r="G271" s="432">
        <v>1</v>
      </c>
      <c r="H271" s="188">
        <v>501.67</v>
      </c>
    </row>
    <row r="272" spans="1:8" ht="33.75">
      <c r="A272" s="51">
        <v>268</v>
      </c>
      <c r="B272" s="360" t="s">
        <v>3087</v>
      </c>
      <c r="C272" s="360" t="s">
        <v>129</v>
      </c>
      <c r="D272" s="360" t="s">
        <v>3088</v>
      </c>
      <c r="E272" s="360">
        <v>20214</v>
      </c>
      <c r="F272" s="360" t="s">
        <v>2621</v>
      </c>
      <c r="G272" s="432">
        <v>1</v>
      </c>
      <c r="H272" s="188">
        <v>501.67</v>
      </c>
    </row>
    <row r="273" spans="1:8" ht="22.5">
      <c r="A273" s="51">
        <v>269</v>
      </c>
      <c r="B273" s="360" t="s">
        <v>3089</v>
      </c>
      <c r="C273" s="360" t="s">
        <v>215</v>
      </c>
      <c r="D273" s="360" t="s">
        <v>3090</v>
      </c>
      <c r="E273" s="360">
        <v>20200</v>
      </c>
      <c r="F273" s="360" t="s">
        <v>379</v>
      </c>
      <c r="G273" s="432">
        <v>1</v>
      </c>
      <c r="H273" s="188">
        <v>501.67</v>
      </c>
    </row>
    <row r="274" spans="1:8" ht="12.75">
      <c r="A274" s="51">
        <v>270</v>
      </c>
      <c r="B274" s="360" t="s">
        <v>3091</v>
      </c>
      <c r="C274" s="360" t="s">
        <v>850</v>
      </c>
      <c r="D274" s="360" t="s">
        <v>3092</v>
      </c>
      <c r="E274" s="360">
        <v>20600</v>
      </c>
      <c r="F274" s="360" t="s">
        <v>23</v>
      </c>
      <c r="G274" s="432">
        <v>1</v>
      </c>
      <c r="H274" s="188">
        <v>501.67</v>
      </c>
    </row>
    <row r="275" spans="1:8" ht="33.75">
      <c r="A275" s="51">
        <v>271</v>
      </c>
      <c r="B275" s="360" t="s">
        <v>3093</v>
      </c>
      <c r="C275" s="360" t="s">
        <v>2789</v>
      </c>
      <c r="D275" s="360" t="s">
        <v>3094</v>
      </c>
      <c r="E275" s="360">
        <v>20290</v>
      </c>
      <c r="F275" s="360" t="s">
        <v>84</v>
      </c>
      <c r="G275" s="432">
        <v>1</v>
      </c>
      <c r="H275" s="188">
        <v>501.67</v>
      </c>
    </row>
    <row r="276" spans="1:8" ht="12.75">
      <c r="A276" s="51">
        <v>272</v>
      </c>
      <c r="B276" s="360" t="s">
        <v>3095</v>
      </c>
      <c r="C276" s="360" t="s">
        <v>3096</v>
      </c>
      <c r="D276" s="360" t="s">
        <v>3097</v>
      </c>
      <c r="E276" s="360">
        <v>20225</v>
      </c>
      <c r="F276" s="360" t="s">
        <v>3098</v>
      </c>
      <c r="G276" s="432">
        <v>1</v>
      </c>
      <c r="H276" s="188">
        <v>501.67</v>
      </c>
    </row>
    <row r="277" spans="1:8" ht="22.5">
      <c r="A277" s="51">
        <v>273</v>
      </c>
      <c r="B277" s="360" t="s">
        <v>3099</v>
      </c>
      <c r="C277" s="360" t="s">
        <v>1183</v>
      </c>
      <c r="D277" s="360" t="s">
        <v>3100</v>
      </c>
      <c r="E277" s="360">
        <v>20200</v>
      </c>
      <c r="F277" s="360" t="s">
        <v>557</v>
      </c>
      <c r="G277" s="432">
        <v>1</v>
      </c>
      <c r="H277" s="188">
        <v>501.67</v>
      </c>
    </row>
    <row r="278" spans="1:8" ht="22.5">
      <c r="A278" s="51">
        <v>274</v>
      </c>
      <c r="B278" s="360" t="s">
        <v>3101</v>
      </c>
      <c r="C278" s="360" t="s">
        <v>1314</v>
      </c>
      <c r="D278" s="360" t="s">
        <v>3102</v>
      </c>
      <c r="E278" s="360">
        <v>20220</v>
      </c>
      <c r="F278" s="360" t="s">
        <v>83</v>
      </c>
      <c r="G278" s="432">
        <v>1</v>
      </c>
      <c r="H278" s="188">
        <v>501.67</v>
      </c>
    </row>
    <row r="279" spans="1:8" ht="22.5">
      <c r="A279" s="51">
        <v>275</v>
      </c>
      <c r="B279" s="360" t="s">
        <v>3103</v>
      </c>
      <c r="C279" s="360" t="s">
        <v>3104</v>
      </c>
      <c r="D279" s="360" t="s">
        <v>3105</v>
      </c>
      <c r="E279" s="360">
        <v>20218</v>
      </c>
      <c r="F279" s="360" t="s">
        <v>3106</v>
      </c>
      <c r="G279" s="432">
        <v>1</v>
      </c>
      <c r="H279" s="188">
        <v>501.67</v>
      </c>
    </row>
    <row r="280" spans="1:8" ht="12.75">
      <c r="A280" s="51">
        <v>276</v>
      </c>
      <c r="B280" s="360" t="s">
        <v>3107</v>
      </c>
      <c r="C280" s="360" t="s">
        <v>2929</v>
      </c>
      <c r="D280" s="360" t="s">
        <v>3108</v>
      </c>
      <c r="E280" s="360">
        <v>20240</v>
      </c>
      <c r="F280" s="360" t="s">
        <v>47</v>
      </c>
      <c r="G280" s="432">
        <v>1</v>
      </c>
      <c r="H280" s="188">
        <v>501.67</v>
      </c>
    </row>
    <row r="281" spans="1:8" ht="22.5">
      <c r="A281" s="51">
        <v>277</v>
      </c>
      <c r="B281" s="360" t="s">
        <v>3109</v>
      </c>
      <c r="C281" s="360" t="s">
        <v>750</v>
      </c>
      <c r="D281" s="360" t="s">
        <v>3110</v>
      </c>
      <c r="E281" s="360">
        <v>20214</v>
      </c>
      <c r="F281" s="360" t="s">
        <v>3111</v>
      </c>
      <c r="G281" s="432">
        <v>1</v>
      </c>
      <c r="H281" s="188">
        <v>501.67</v>
      </c>
    </row>
    <row r="282" spans="1:8" ht="22.5">
      <c r="A282" s="51">
        <v>278</v>
      </c>
      <c r="B282" s="360" t="s">
        <v>3114</v>
      </c>
      <c r="C282" s="360" t="s">
        <v>3115</v>
      </c>
      <c r="D282" s="360" t="s">
        <v>3116</v>
      </c>
      <c r="E282" s="360">
        <v>20171</v>
      </c>
      <c r="F282" s="360" t="s">
        <v>3117</v>
      </c>
      <c r="G282" s="432">
        <v>1</v>
      </c>
      <c r="H282" s="188">
        <v>501.67</v>
      </c>
    </row>
    <row r="283" spans="1:8" ht="22.5">
      <c r="A283" s="51">
        <v>279</v>
      </c>
      <c r="B283" s="360" t="s">
        <v>3118</v>
      </c>
      <c r="C283" s="360" t="s">
        <v>3119</v>
      </c>
      <c r="D283" s="360" t="s">
        <v>3120</v>
      </c>
      <c r="E283" s="360">
        <v>20290</v>
      </c>
      <c r="F283" s="360" t="s">
        <v>84</v>
      </c>
      <c r="G283" s="432">
        <v>1</v>
      </c>
      <c r="H283" s="188">
        <v>501.67</v>
      </c>
    </row>
    <row r="284" spans="1:8" ht="22.5">
      <c r="A284" s="51">
        <v>280</v>
      </c>
      <c r="B284" s="360" t="s">
        <v>3121</v>
      </c>
      <c r="C284" s="360" t="s">
        <v>1721</v>
      </c>
      <c r="D284" s="360" t="s">
        <v>3122</v>
      </c>
      <c r="E284" s="360">
        <v>20290</v>
      </c>
      <c r="F284" s="360" t="s">
        <v>85</v>
      </c>
      <c r="G284" s="432">
        <v>1</v>
      </c>
      <c r="H284" s="188">
        <v>501.67</v>
      </c>
    </row>
    <row r="285" spans="1:8" ht="12.75">
      <c r="A285" s="51">
        <v>281</v>
      </c>
      <c r="B285" s="360" t="s">
        <v>2570</v>
      </c>
      <c r="C285" s="360" t="s">
        <v>2423</v>
      </c>
      <c r="D285" s="360" t="s">
        <v>3123</v>
      </c>
      <c r="E285" s="360">
        <v>20218</v>
      </c>
      <c r="F285" s="360" t="s">
        <v>683</v>
      </c>
      <c r="G285" s="432">
        <v>1</v>
      </c>
      <c r="H285" s="188">
        <v>501.67</v>
      </c>
    </row>
    <row r="286" spans="1:8" ht="22.5">
      <c r="A286" s="51">
        <v>282</v>
      </c>
      <c r="B286" s="360" t="s">
        <v>3124</v>
      </c>
      <c r="C286" s="360" t="s">
        <v>1239</v>
      </c>
      <c r="D286" s="360" t="s">
        <v>3125</v>
      </c>
      <c r="E286" s="360">
        <v>20137</v>
      </c>
      <c r="F286" s="360" t="s">
        <v>80</v>
      </c>
      <c r="G286" s="432">
        <v>1</v>
      </c>
      <c r="H286" s="188">
        <v>501.67</v>
      </c>
    </row>
    <row r="287" spans="1:8" ht="33.75">
      <c r="A287" s="51">
        <v>283</v>
      </c>
      <c r="B287" s="360" t="s">
        <v>3126</v>
      </c>
      <c r="C287" s="360" t="s">
        <v>959</v>
      </c>
      <c r="D287" s="360" t="s">
        <v>3127</v>
      </c>
      <c r="E287" s="360">
        <v>20200</v>
      </c>
      <c r="F287" s="360" t="s">
        <v>23</v>
      </c>
      <c r="G287" s="432">
        <v>1</v>
      </c>
      <c r="H287" s="188">
        <v>501.67</v>
      </c>
    </row>
    <row r="288" spans="1:8" ht="33.75">
      <c r="A288" s="51">
        <v>284</v>
      </c>
      <c r="B288" s="360" t="s">
        <v>3128</v>
      </c>
      <c r="C288" s="360" t="s">
        <v>127</v>
      </c>
      <c r="D288" s="360" t="s">
        <v>3129</v>
      </c>
      <c r="E288" s="360">
        <v>20144</v>
      </c>
      <c r="F288" s="360" t="s">
        <v>80</v>
      </c>
      <c r="G288" s="432">
        <v>1</v>
      </c>
      <c r="H288" s="188">
        <v>501.67</v>
      </c>
    </row>
    <row r="289" spans="1:11" ht="12.75">
      <c r="A289" s="51">
        <v>285</v>
      </c>
      <c r="B289" s="360" t="s">
        <v>1200</v>
      </c>
      <c r="C289" s="360" t="s">
        <v>1465</v>
      </c>
      <c r="D289" s="360" t="s">
        <v>1196</v>
      </c>
      <c r="E289" s="360">
        <v>20270</v>
      </c>
      <c r="F289" s="392" t="s">
        <v>720</v>
      </c>
      <c r="G289" s="432">
        <v>1</v>
      </c>
      <c r="H289" s="188">
        <v>501.67</v>
      </c>
      <c r="J289" s="435"/>
      <c r="K289" s="84"/>
    </row>
    <row r="290" spans="1:8" ht="22.5">
      <c r="A290" s="51">
        <v>286</v>
      </c>
      <c r="B290" s="360" t="s">
        <v>2527</v>
      </c>
      <c r="C290" s="360" t="s">
        <v>2528</v>
      </c>
      <c r="D290" s="360" t="s">
        <v>3130</v>
      </c>
      <c r="E290" s="360">
        <v>20290</v>
      </c>
      <c r="F290" s="360" t="s">
        <v>85</v>
      </c>
      <c r="G290" s="432">
        <v>1</v>
      </c>
      <c r="H290" s="188">
        <v>501.67</v>
      </c>
    </row>
    <row r="291" spans="1:8" ht="12.75">
      <c r="A291" s="51">
        <v>287</v>
      </c>
      <c r="B291" s="360" t="s">
        <v>855</v>
      </c>
      <c r="C291" s="360" t="s">
        <v>3131</v>
      </c>
      <c r="D291" s="360" t="s">
        <v>2385</v>
      </c>
      <c r="E291" s="360">
        <v>20137</v>
      </c>
      <c r="F291" s="360" t="s">
        <v>80</v>
      </c>
      <c r="G291" s="432">
        <v>1</v>
      </c>
      <c r="H291" s="188">
        <v>501.67</v>
      </c>
    </row>
    <row r="292" spans="1:8" ht="12.75">
      <c r="A292" s="51">
        <v>288</v>
      </c>
      <c r="B292" s="360" t="s">
        <v>3132</v>
      </c>
      <c r="C292" s="360" t="s">
        <v>3133</v>
      </c>
      <c r="D292" s="360" t="s">
        <v>3134</v>
      </c>
      <c r="E292" s="360">
        <v>20140</v>
      </c>
      <c r="F292" s="360" t="s">
        <v>3065</v>
      </c>
      <c r="G292" s="432">
        <v>1</v>
      </c>
      <c r="H292" s="188">
        <v>501.67</v>
      </c>
    </row>
    <row r="293" spans="1:8" ht="33.75">
      <c r="A293" s="51">
        <v>289</v>
      </c>
      <c r="B293" s="360" t="s">
        <v>1989</v>
      </c>
      <c r="C293" s="360" t="s">
        <v>1280</v>
      </c>
      <c r="D293" s="360" t="s">
        <v>3135</v>
      </c>
      <c r="E293" s="360">
        <v>20090</v>
      </c>
      <c r="F293" s="360" t="s">
        <v>22</v>
      </c>
      <c r="G293" s="432">
        <v>1</v>
      </c>
      <c r="H293" s="188">
        <v>501.67</v>
      </c>
    </row>
    <row r="294" spans="1:8" ht="12.75">
      <c r="A294" s="51">
        <v>290</v>
      </c>
      <c r="B294" s="360" t="s">
        <v>3136</v>
      </c>
      <c r="C294" s="360" t="s">
        <v>750</v>
      </c>
      <c r="D294" s="360" t="s">
        <v>3137</v>
      </c>
      <c r="E294" s="360">
        <v>20167</v>
      </c>
      <c r="F294" s="360" t="s">
        <v>680</v>
      </c>
      <c r="G294" s="432">
        <v>1</v>
      </c>
      <c r="H294" s="188">
        <v>501.67</v>
      </c>
    </row>
    <row r="295" spans="1:8" ht="22.5">
      <c r="A295" s="51">
        <v>291</v>
      </c>
      <c r="B295" s="360" t="s">
        <v>3138</v>
      </c>
      <c r="C295" s="360" t="s">
        <v>3139</v>
      </c>
      <c r="D295" s="360" t="s">
        <v>3140</v>
      </c>
      <c r="E295" s="360">
        <v>20166</v>
      </c>
      <c r="F295" s="360" t="s">
        <v>532</v>
      </c>
      <c r="G295" s="432">
        <v>1</v>
      </c>
      <c r="H295" s="188">
        <v>501.67</v>
      </c>
    </row>
    <row r="296" spans="1:8" ht="22.5">
      <c r="A296" s="51">
        <v>292</v>
      </c>
      <c r="B296" s="360" t="s">
        <v>3141</v>
      </c>
      <c r="C296" s="360" t="s">
        <v>844</v>
      </c>
      <c r="D296" s="360" t="s">
        <v>3142</v>
      </c>
      <c r="E296" s="360">
        <v>20167</v>
      </c>
      <c r="F296" s="360" t="s">
        <v>3143</v>
      </c>
      <c r="G296" s="432">
        <v>1</v>
      </c>
      <c r="H296" s="188">
        <v>501.67</v>
      </c>
    </row>
    <row r="297" spans="1:8" ht="22.5">
      <c r="A297" s="51">
        <v>293</v>
      </c>
      <c r="B297" s="360" t="s">
        <v>3144</v>
      </c>
      <c r="C297" s="360" t="s">
        <v>3145</v>
      </c>
      <c r="D297" s="360" t="s">
        <v>28</v>
      </c>
      <c r="E297" s="360">
        <v>20117</v>
      </c>
      <c r="F297" s="360" t="s">
        <v>3146</v>
      </c>
      <c r="G297" s="432">
        <v>1</v>
      </c>
      <c r="H297" s="188">
        <v>501.67</v>
      </c>
    </row>
    <row r="298" spans="1:8" ht="22.5">
      <c r="A298" s="51">
        <v>294</v>
      </c>
      <c r="B298" s="360" t="s">
        <v>987</v>
      </c>
      <c r="C298" s="360" t="s">
        <v>1209</v>
      </c>
      <c r="D298" s="360" t="s">
        <v>3147</v>
      </c>
      <c r="E298" s="360">
        <v>20090</v>
      </c>
      <c r="F298" s="360" t="s">
        <v>22</v>
      </c>
      <c r="G298" s="432">
        <v>1</v>
      </c>
      <c r="H298" s="188">
        <v>501.67</v>
      </c>
    </row>
    <row r="299" spans="1:8" ht="12.75">
      <c r="A299" s="51">
        <v>295</v>
      </c>
      <c r="B299" s="360" t="s">
        <v>3148</v>
      </c>
      <c r="C299" s="360" t="s">
        <v>922</v>
      </c>
      <c r="D299" s="360" t="s">
        <v>3149</v>
      </c>
      <c r="E299" s="360">
        <v>20129</v>
      </c>
      <c r="F299" s="360" t="s">
        <v>48</v>
      </c>
      <c r="G299" s="432">
        <v>1</v>
      </c>
      <c r="H299" s="188">
        <v>501.67</v>
      </c>
    </row>
    <row r="300" spans="1:8" ht="33.75">
      <c r="A300" s="51">
        <v>296</v>
      </c>
      <c r="B300" s="360" t="s">
        <v>3150</v>
      </c>
      <c r="C300" s="360" t="s">
        <v>129</v>
      </c>
      <c r="D300" s="360" t="s">
        <v>3151</v>
      </c>
      <c r="E300" s="360">
        <v>20166</v>
      </c>
      <c r="F300" s="360" t="s">
        <v>532</v>
      </c>
      <c r="G300" s="432">
        <v>1</v>
      </c>
      <c r="H300" s="188">
        <v>501.67</v>
      </c>
    </row>
    <row r="301" spans="1:8" ht="33.75">
      <c r="A301" s="51">
        <v>297</v>
      </c>
      <c r="B301" s="360" t="s">
        <v>3152</v>
      </c>
      <c r="C301" s="360" t="s">
        <v>150</v>
      </c>
      <c r="D301" s="360" t="s">
        <v>3153</v>
      </c>
      <c r="E301" s="360">
        <v>20090</v>
      </c>
      <c r="F301" s="360" t="s">
        <v>22</v>
      </c>
      <c r="G301" s="432">
        <v>1</v>
      </c>
      <c r="H301" s="188">
        <v>501.67</v>
      </c>
    </row>
    <row r="302" spans="1:8" ht="22.5">
      <c r="A302" s="51">
        <v>298</v>
      </c>
      <c r="B302" s="360" t="s">
        <v>3154</v>
      </c>
      <c r="C302" s="360" t="s">
        <v>1183</v>
      </c>
      <c r="D302" s="360" t="s">
        <v>3155</v>
      </c>
      <c r="E302" s="360">
        <v>20117</v>
      </c>
      <c r="F302" s="360" t="s">
        <v>372</v>
      </c>
      <c r="G302" s="432">
        <v>1</v>
      </c>
      <c r="H302" s="188">
        <v>501.67</v>
      </c>
    </row>
    <row r="303" spans="1:8" ht="12.75">
      <c r="A303" s="51">
        <v>299</v>
      </c>
      <c r="B303" s="360" t="s">
        <v>1173</v>
      </c>
      <c r="C303" s="360" t="s">
        <v>154</v>
      </c>
      <c r="D303" s="360" t="s">
        <v>3149</v>
      </c>
      <c r="E303" s="360">
        <v>20129</v>
      </c>
      <c r="F303" s="360" t="s">
        <v>48</v>
      </c>
      <c r="G303" s="432">
        <v>1</v>
      </c>
      <c r="H303" s="188">
        <v>501.67</v>
      </c>
    </row>
    <row r="304" spans="1:8" ht="22.5">
      <c r="A304" s="51">
        <v>300</v>
      </c>
      <c r="B304" s="360" t="s">
        <v>484</v>
      </c>
      <c r="C304" s="360" t="s">
        <v>1239</v>
      </c>
      <c r="D304" s="360" t="s">
        <v>3156</v>
      </c>
      <c r="E304" s="360">
        <v>20250</v>
      </c>
      <c r="F304" s="360" t="s">
        <v>26</v>
      </c>
      <c r="G304" s="432">
        <v>1</v>
      </c>
      <c r="H304" s="188">
        <v>501.67</v>
      </c>
    </row>
    <row r="305" spans="1:11" ht="33.75">
      <c r="A305" s="51">
        <v>301</v>
      </c>
      <c r="B305" s="360" t="s">
        <v>3157</v>
      </c>
      <c r="C305" s="360" t="s">
        <v>223</v>
      </c>
      <c r="D305" s="360" t="s">
        <v>3158</v>
      </c>
      <c r="E305" s="360">
        <v>20137</v>
      </c>
      <c r="F305" s="360" t="s">
        <v>80</v>
      </c>
      <c r="G305" s="432">
        <v>1</v>
      </c>
      <c r="H305" s="188">
        <v>501.67</v>
      </c>
      <c r="J305" s="435"/>
      <c r="K305" s="84"/>
    </row>
    <row r="306" spans="1:8" ht="12.75">
      <c r="A306" s="51">
        <v>302</v>
      </c>
      <c r="B306" s="360" t="s">
        <v>3159</v>
      </c>
      <c r="C306" s="360" t="s">
        <v>3160</v>
      </c>
      <c r="D306" s="360" t="s">
        <v>3161</v>
      </c>
      <c r="E306" s="360">
        <v>20167</v>
      </c>
      <c r="F306" s="360" t="s">
        <v>79</v>
      </c>
      <c r="G306" s="432">
        <v>1</v>
      </c>
      <c r="H306" s="188">
        <v>501.67</v>
      </c>
    </row>
    <row r="307" spans="1:8" ht="12.75">
      <c r="A307" s="51">
        <v>303</v>
      </c>
      <c r="B307" s="360" t="s">
        <v>821</v>
      </c>
      <c r="C307" s="360" t="s">
        <v>3162</v>
      </c>
      <c r="D307" s="360" t="s">
        <v>3163</v>
      </c>
      <c r="E307" s="360">
        <v>20111</v>
      </c>
      <c r="F307" s="360" t="s">
        <v>78</v>
      </c>
      <c r="G307" s="432">
        <v>1</v>
      </c>
      <c r="H307" s="188">
        <v>501.67</v>
      </c>
    </row>
    <row r="308" spans="1:8" ht="22.5">
      <c r="A308" s="51">
        <v>304</v>
      </c>
      <c r="B308" s="360" t="s">
        <v>1101</v>
      </c>
      <c r="C308" s="360" t="s">
        <v>1102</v>
      </c>
      <c r="D308" s="360" t="s">
        <v>3164</v>
      </c>
      <c r="E308" s="360">
        <v>20090</v>
      </c>
      <c r="F308" s="360" t="s">
        <v>22</v>
      </c>
      <c r="G308" s="432">
        <v>1</v>
      </c>
      <c r="H308" s="188">
        <v>501.67</v>
      </c>
    </row>
    <row r="309" spans="1:8" ht="22.5">
      <c r="A309" s="51">
        <v>305</v>
      </c>
      <c r="B309" s="360" t="s">
        <v>1669</v>
      </c>
      <c r="C309" s="360" t="s">
        <v>1270</v>
      </c>
      <c r="D309" s="360" t="s">
        <v>3165</v>
      </c>
      <c r="E309" s="360">
        <v>20110</v>
      </c>
      <c r="F309" s="360" t="s">
        <v>3166</v>
      </c>
      <c r="G309" s="432">
        <v>1</v>
      </c>
      <c r="H309" s="188">
        <v>501.67</v>
      </c>
    </row>
    <row r="310" spans="1:8" ht="12.75">
      <c r="A310" s="51">
        <v>306</v>
      </c>
      <c r="B310" s="360" t="s">
        <v>3167</v>
      </c>
      <c r="C310" s="360" t="s">
        <v>847</v>
      </c>
      <c r="D310" s="360" t="s">
        <v>3168</v>
      </c>
      <c r="E310" s="360">
        <v>20167</v>
      </c>
      <c r="F310" s="360" t="s">
        <v>3169</v>
      </c>
      <c r="G310" s="432">
        <v>1</v>
      </c>
      <c r="H310" s="188">
        <v>501.67</v>
      </c>
    </row>
    <row r="311" spans="1:8" ht="33.75">
      <c r="A311" s="51">
        <v>307</v>
      </c>
      <c r="B311" s="360" t="s">
        <v>3170</v>
      </c>
      <c r="C311" s="360" t="s">
        <v>3171</v>
      </c>
      <c r="D311" s="360" t="s">
        <v>3172</v>
      </c>
      <c r="E311" s="360">
        <v>20167</v>
      </c>
      <c r="F311" s="360" t="s">
        <v>79</v>
      </c>
      <c r="G311" s="432">
        <v>1</v>
      </c>
      <c r="H311" s="188">
        <v>501.67</v>
      </c>
    </row>
    <row r="312" spans="1:8" ht="33.75">
      <c r="A312" s="51">
        <v>308</v>
      </c>
      <c r="B312" s="360" t="s">
        <v>3173</v>
      </c>
      <c r="C312" s="360" t="s">
        <v>1280</v>
      </c>
      <c r="D312" s="360" t="s">
        <v>3174</v>
      </c>
      <c r="E312" s="360">
        <v>20115</v>
      </c>
      <c r="F312" s="360" t="s">
        <v>998</v>
      </c>
      <c r="G312" s="432">
        <v>1</v>
      </c>
      <c r="H312" s="188">
        <v>501.67</v>
      </c>
    </row>
    <row r="313" spans="1:11" ht="22.5">
      <c r="A313" s="51">
        <v>309</v>
      </c>
      <c r="B313" s="367" t="s">
        <v>2928</v>
      </c>
      <c r="C313" s="8" t="s">
        <v>2929</v>
      </c>
      <c r="D313" s="186" t="s">
        <v>2930</v>
      </c>
      <c r="E313" s="187">
        <v>20117</v>
      </c>
      <c r="F313" s="186" t="s">
        <v>56</v>
      </c>
      <c r="G313" s="18">
        <v>1</v>
      </c>
      <c r="H313" s="79">
        <v>501.67</v>
      </c>
      <c r="J313" s="435"/>
      <c r="K313" s="84"/>
    </row>
    <row r="314" spans="1:8" ht="12.75">
      <c r="A314" s="51">
        <v>310</v>
      </c>
      <c r="B314" s="368" t="s">
        <v>3175</v>
      </c>
      <c r="C314" s="368" t="s">
        <v>918</v>
      </c>
      <c r="D314" s="368" t="s">
        <v>21</v>
      </c>
      <c r="E314" s="368">
        <v>20169</v>
      </c>
      <c r="F314" s="368" t="s">
        <v>99</v>
      </c>
      <c r="G314" s="18">
        <v>1</v>
      </c>
      <c r="H314" s="441">
        <v>501.67</v>
      </c>
    </row>
    <row r="315" spans="1:8" ht="22.5">
      <c r="A315" s="51">
        <v>311</v>
      </c>
      <c r="B315" s="360" t="s">
        <v>1403</v>
      </c>
      <c r="C315" s="360" t="s">
        <v>241</v>
      </c>
      <c r="D315" s="360" t="s">
        <v>3176</v>
      </c>
      <c r="E315" s="360">
        <v>20214</v>
      </c>
      <c r="F315" s="360" t="s">
        <v>3177</v>
      </c>
      <c r="G315" s="18">
        <v>1</v>
      </c>
      <c r="H315" s="363">
        <v>501.67</v>
      </c>
    </row>
    <row r="316" spans="1:8" ht="12.75">
      <c r="A316" s="51">
        <v>312</v>
      </c>
      <c r="B316" s="360" t="s">
        <v>952</v>
      </c>
      <c r="C316" s="360" t="s">
        <v>3178</v>
      </c>
      <c r="D316" s="360" t="s">
        <v>3179</v>
      </c>
      <c r="E316" s="360">
        <v>20250</v>
      </c>
      <c r="F316" s="360" t="s">
        <v>26</v>
      </c>
      <c r="G316" s="18">
        <v>1</v>
      </c>
      <c r="H316" s="363">
        <v>501.67</v>
      </c>
    </row>
    <row r="317" spans="1:8" ht="22.5">
      <c r="A317" s="51">
        <v>313</v>
      </c>
      <c r="B317" s="379" t="s">
        <v>1902</v>
      </c>
      <c r="C317" s="379" t="s">
        <v>150</v>
      </c>
      <c r="D317" s="379" t="s">
        <v>3180</v>
      </c>
      <c r="E317" s="379">
        <v>59493</v>
      </c>
      <c r="F317" s="379" t="s">
        <v>3181</v>
      </c>
      <c r="G317" s="436">
        <v>1</v>
      </c>
      <c r="H317" s="390">
        <v>501.67</v>
      </c>
    </row>
    <row r="318" spans="1:9" ht="22.5">
      <c r="A318" s="51">
        <v>314</v>
      </c>
      <c r="B318" s="379" t="s">
        <v>567</v>
      </c>
      <c r="C318" s="379" t="s">
        <v>3182</v>
      </c>
      <c r="D318" s="379" t="s">
        <v>3183</v>
      </c>
      <c r="E318" s="379">
        <v>20200</v>
      </c>
      <c r="F318" s="379" t="s">
        <v>23</v>
      </c>
      <c r="G318" s="436">
        <v>1</v>
      </c>
      <c r="H318" s="390">
        <v>3344.48</v>
      </c>
      <c r="I318" s="119" t="s">
        <v>2917</v>
      </c>
    </row>
    <row r="319" spans="1:8" ht="22.5">
      <c r="A319" s="51">
        <v>315</v>
      </c>
      <c r="B319" s="379" t="s">
        <v>3184</v>
      </c>
      <c r="C319" s="379" t="s">
        <v>179</v>
      </c>
      <c r="D319" s="379" t="s">
        <v>3185</v>
      </c>
      <c r="E319" s="379">
        <v>20200</v>
      </c>
      <c r="F319" s="379" t="s">
        <v>570</v>
      </c>
      <c r="G319" s="436">
        <v>1</v>
      </c>
      <c r="H319" s="390">
        <v>501.67</v>
      </c>
    </row>
    <row r="320" spans="1:8" ht="12.75">
      <c r="A320" s="51">
        <v>316</v>
      </c>
      <c r="B320" s="360" t="s">
        <v>3186</v>
      </c>
      <c r="C320" s="360" t="s">
        <v>176</v>
      </c>
      <c r="D320" s="379" t="s">
        <v>3187</v>
      </c>
      <c r="E320" s="379">
        <v>13009</v>
      </c>
      <c r="F320" s="379" t="s">
        <v>65</v>
      </c>
      <c r="G320" s="18">
        <v>1</v>
      </c>
      <c r="H320" s="363">
        <v>501.67</v>
      </c>
    </row>
    <row r="321" spans="1:8" ht="22.5">
      <c r="A321" s="51">
        <v>317</v>
      </c>
      <c r="B321" s="360" t="s">
        <v>1897</v>
      </c>
      <c r="C321" s="360" t="s">
        <v>1329</v>
      </c>
      <c r="D321" s="360" t="s">
        <v>3188</v>
      </c>
      <c r="E321" s="360">
        <v>20221</v>
      </c>
      <c r="F321" s="360" t="s">
        <v>2322</v>
      </c>
      <c r="G321" s="18">
        <v>1</v>
      </c>
      <c r="H321" s="363">
        <v>501.67</v>
      </c>
    </row>
    <row r="322" spans="1:8" ht="22.5">
      <c r="A322" s="51">
        <v>318</v>
      </c>
      <c r="B322" s="360" t="s">
        <v>2315</v>
      </c>
      <c r="C322" s="360" t="s">
        <v>844</v>
      </c>
      <c r="D322" s="360" t="s">
        <v>3189</v>
      </c>
      <c r="E322" s="360">
        <v>20217</v>
      </c>
      <c r="F322" s="360" t="s">
        <v>89</v>
      </c>
      <c r="G322" s="18">
        <v>1</v>
      </c>
      <c r="H322" s="363">
        <v>501.67</v>
      </c>
    </row>
    <row r="323" spans="1:8" ht="12.75">
      <c r="A323" s="51">
        <v>319</v>
      </c>
      <c r="B323" s="360" t="s">
        <v>3190</v>
      </c>
      <c r="C323" s="360" t="s">
        <v>176</v>
      </c>
      <c r="D323" s="360" t="s">
        <v>28</v>
      </c>
      <c r="E323" s="360">
        <v>20239</v>
      </c>
      <c r="F323" s="360" t="s">
        <v>2536</v>
      </c>
      <c r="G323" s="18">
        <v>1</v>
      </c>
      <c r="H323" s="363">
        <v>501.67</v>
      </c>
    </row>
    <row r="324" spans="1:8" ht="12.75">
      <c r="A324" s="51">
        <v>320</v>
      </c>
      <c r="B324" s="360" t="s">
        <v>3191</v>
      </c>
      <c r="C324" s="360" t="s">
        <v>211</v>
      </c>
      <c r="D324" s="360" t="s">
        <v>28</v>
      </c>
      <c r="E324" s="360">
        <v>20230</v>
      </c>
      <c r="F324" s="360" t="s">
        <v>24</v>
      </c>
      <c r="G324" s="18">
        <v>1</v>
      </c>
      <c r="H324" s="363">
        <v>501.67</v>
      </c>
    </row>
    <row r="325" spans="1:8" ht="22.5">
      <c r="A325" s="51">
        <v>321</v>
      </c>
      <c r="B325" s="360" t="s">
        <v>3192</v>
      </c>
      <c r="C325" s="360" t="s">
        <v>850</v>
      </c>
      <c r="D325" s="360" t="s">
        <v>3193</v>
      </c>
      <c r="E325" s="360">
        <v>20220</v>
      </c>
      <c r="F325" s="360" t="s">
        <v>2081</v>
      </c>
      <c r="G325" s="18">
        <v>1</v>
      </c>
      <c r="H325" s="363">
        <v>501.67</v>
      </c>
    </row>
    <row r="326" spans="1:8" ht="12.75">
      <c r="A326" s="51">
        <v>322</v>
      </c>
      <c r="B326" s="360" t="s">
        <v>3194</v>
      </c>
      <c r="C326" s="360" t="s">
        <v>1546</v>
      </c>
      <c r="D326" s="360" t="s">
        <v>3195</v>
      </c>
      <c r="E326" s="360">
        <v>20215</v>
      </c>
      <c r="F326" s="360" t="s">
        <v>1396</v>
      </c>
      <c r="G326" s="18">
        <v>1</v>
      </c>
      <c r="H326" s="363">
        <v>501.67</v>
      </c>
    </row>
    <row r="327" spans="1:8" ht="22.5">
      <c r="A327" s="51">
        <v>323</v>
      </c>
      <c r="B327" s="360" t="s">
        <v>3196</v>
      </c>
      <c r="C327" s="360" t="s">
        <v>841</v>
      </c>
      <c r="D327" s="360" t="s">
        <v>3197</v>
      </c>
      <c r="E327" s="360">
        <v>20221</v>
      </c>
      <c r="F327" s="360" t="s">
        <v>3198</v>
      </c>
      <c r="G327" s="18">
        <v>1</v>
      </c>
      <c r="H327" s="363">
        <v>501.67</v>
      </c>
    </row>
    <row r="328" spans="1:8" ht="12.75">
      <c r="A328" s="51">
        <v>324</v>
      </c>
      <c r="B328" s="360" t="s">
        <v>3199</v>
      </c>
      <c r="C328" s="360" t="s">
        <v>3200</v>
      </c>
      <c r="D328" s="360" t="s">
        <v>3201</v>
      </c>
      <c r="E328" s="360">
        <v>20620</v>
      </c>
      <c r="F328" s="360" t="s">
        <v>25</v>
      </c>
      <c r="G328" s="18">
        <v>1</v>
      </c>
      <c r="H328" s="363">
        <v>501.67</v>
      </c>
    </row>
    <row r="329" spans="1:8" ht="22.5">
      <c r="A329" s="51">
        <v>325</v>
      </c>
      <c r="B329" s="360" t="s">
        <v>3202</v>
      </c>
      <c r="C329" s="360" t="s">
        <v>211</v>
      </c>
      <c r="D329" s="360" t="s">
        <v>3203</v>
      </c>
      <c r="E329" s="360">
        <v>20600</v>
      </c>
      <c r="F329" s="360" t="s">
        <v>23</v>
      </c>
      <c r="G329" s="18">
        <v>1</v>
      </c>
      <c r="H329" s="363">
        <v>501.67</v>
      </c>
    </row>
    <row r="330" spans="1:8" ht="22.5">
      <c r="A330" s="51">
        <v>326</v>
      </c>
      <c r="B330" s="360" t="s">
        <v>3204</v>
      </c>
      <c r="C330" s="360" t="s">
        <v>850</v>
      </c>
      <c r="D330" s="360" t="s">
        <v>3205</v>
      </c>
      <c r="E330" s="360">
        <v>20221</v>
      </c>
      <c r="F330" s="360" t="s">
        <v>2889</v>
      </c>
      <c r="G330" s="18">
        <v>1</v>
      </c>
      <c r="H330" s="363">
        <v>501.67</v>
      </c>
    </row>
    <row r="331" spans="1:8" ht="12.75">
      <c r="A331" s="51">
        <v>327</v>
      </c>
      <c r="B331" s="360" t="s">
        <v>3206</v>
      </c>
      <c r="C331" s="360" t="s">
        <v>129</v>
      </c>
      <c r="D331" s="360" t="s">
        <v>3207</v>
      </c>
      <c r="E331" s="360">
        <v>20290</v>
      </c>
      <c r="F331" s="360" t="s">
        <v>85</v>
      </c>
      <c r="G331" s="18">
        <v>1</v>
      </c>
      <c r="H331" s="363">
        <v>501.67</v>
      </c>
    </row>
    <row r="332" spans="1:8" ht="22.5">
      <c r="A332" s="51">
        <v>328</v>
      </c>
      <c r="B332" s="360" t="s">
        <v>3208</v>
      </c>
      <c r="C332" s="360" t="s">
        <v>3209</v>
      </c>
      <c r="D332" s="360" t="s">
        <v>3210</v>
      </c>
      <c r="E332" s="360">
        <v>20200</v>
      </c>
      <c r="F332" s="360" t="s">
        <v>557</v>
      </c>
      <c r="G332" s="18">
        <v>1</v>
      </c>
      <c r="H332" s="363">
        <v>501.67</v>
      </c>
    </row>
    <row r="333" spans="1:8" ht="22.5">
      <c r="A333" s="51">
        <v>329</v>
      </c>
      <c r="B333" s="379" t="s">
        <v>987</v>
      </c>
      <c r="C333" s="360" t="s">
        <v>2789</v>
      </c>
      <c r="D333" s="360" t="s">
        <v>3211</v>
      </c>
      <c r="E333" s="360">
        <v>20290</v>
      </c>
      <c r="F333" s="360" t="s">
        <v>85</v>
      </c>
      <c r="G333" s="18">
        <v>1</v>
      </c>
      <c r="H333" s="363">
        <v>501.67</v>
      </c>
    </row>
    <row r="334" spans="1:8" ht="12.75">
      <c r="A334" s="51">
        <v>330</v>
      </c>
      <c r="B334" s="360" t="s">
        <v>3212</v>
      </c>
      <c r="C334" s="360" t="s">
        <v>1021</v>
      </c>
      <c r="D334" s="360" t="s">
        <v>3213</v>
      </c>
      <c r="E334" s="360">
        <v>20253</v>
      </c>
      <c r="F334" s="360" t="s">
        <v>661</v>
      </c>
      <c r="G334" s="18">
        <v>1</v>
      </c>
      <c r="H334" s="363">
        <v>501.67</v>
      </c>
    </row>
    <row r="335" spans="1:8" ht="22.5">
      <c r="A335" s="51">
        <v>331</v>
      </c>
      <c r="B335" s="360" t="s">
        <v>3214</v>
      </c>
      <c r="C335" s="360" t="s">
        <v>179</v>
      </c>
      <c r="D335" s="360" t="s">
        <v>3215</v>
      </c>
      <c r="E335" s="360">
        <v>20232</v>
      </c>
      <c r="F335" s="360" t="s">
        <v>1015</v>
      </c>
      <c r="G335" s="18">
        <v>1</v>
      </c>
      <c r="H335" s="363">
        <v>501.67</v>
      </c>
    </row>
    <row r="336" spans="1:8" ht="22.5">
      <c r="A336" s="51">
        <v>332</v>
      </c>
      <c r="B336" s="360" t="s">
        <v>3216</v>
      </c>
      <c r="C336" s="360" t="s">
        <v>775</v>
      </c>
      <c r="D336" s="360" t="s">
        <v>3217</v>
      </c>
      <c r="E336" s="360">
        <v>78610</v>
      </c>
      <c r="F336" s="360" t="s">
        <v>3218</v>
      </c>
      <c r="G336" s="18">
        <v>1</v>
      </c>
      <c r="H336" s="363">
        <v>501.67</v>
      </c>
    </row>
    <row r="337" spans="1:8" ht="22.5">
      <c r="A337" s="51">
        <v>333</v>
      </c>
      <c r="B337" s="360" t="s">
        <v>2702</v>
      </c>
      <c r="C337" s="360" t="s">
        <v>850</v>
      </c>
      <c r="D337" s="360" t="s">
        <v>3219</v>
      </c>
      <c r="E337" s="360">
        <v>75012</v>
      </c>
      <c r="F337" s="360" t="s">
        <v>91</v>
      </c>
      <c r="G337" s="18">
        <v>1</v>
      </c>
      <c r="H337" s="363">
        <v>501.67</v>
      </c>
    </row>
    <row r="338" spans="1:8" ht="12.75">
      <c r="A338" s="51">
        <v>334</v>
      </c>
      <c r="B338" s="360" t="s">
        <v>3220</v>
      </c>
      <c r="C338" s="360" t="s">
        <v>172</v>
      </c>
      <c r="D338" s="360" t="s">
        <v>3221</v>
      </c>
      <c r="E338" s="360">
        <v>20220</v>
      </c>
      <c r="F338" s="360" t="s">
        <v>2857</v>
      </c>
      <c r="G338" s="18">
        <v>1</v>
      </c>
      <c r="H338" s="363">
        <v>501.67</v>
      </c>
    </row>
    <row r="339" spans="1:8" ht="12.75">
      <c r="A339" s="51">
        <v>335</v>
      </c>
      <c r="B339" s="360" t="s">
        <v>3222</v>
      </c>
      <c r="C339" s="360" t="s">
        <v>179</v>
      </c>
      <c r="D339" s="360" t="s">
        <v>3223</v>
      </c>
      <c r="E339" s="360">
        <v>20240</v>
      </c>
      <c r="F339" s="360" t="s">
        <v>47</v>
      </c>
      <c r="G339" s="18">
        <v>1</v>
      </c>
      <c r="H339" s="363">
        <v>501.67</v>
      </c>
    </row>
    <row r="340" spans="1:8" ht="22.5">
      <c r="A340" s="51">
        <v>336</v>
      </c>
      <c r="B340" s="360" t="s">
        <v>899</v>
      </c>
      <c r="C340" s="360" t="s">
        <v>900</v>
      </c>
      <c r="D340" s="360" t="s">
        <v>3224</v>
      </c>
      <c r="E340" s="360">
        <v>20240</v>
      </c>
      <c r="F340" s="360" t="s">
        <v>47</v>
      </c>
      <c r="G340" s="18">
        <v>1</v>
      </c>
      <c r="H340" s="363">
        <v>501.67</v>
      </c>
    </row>
    <row r="341" spans="1:8" ht="22.5">
      <c r="A341" s="51">
        <v>337</v>
      </c>
      <c r="B341" s="360" t="s">
        <v>2532</v>
      </c>
      <c r="C341" s="360" t="s">
        <v>176</v>
      </c>
      <c r="D341" s="360" t="s">
        <v>3225</v>
      </c>
      <c r="E341" s="360">
        <v>20250</v>
      </c>
      <c r="F341" s="360" t="s">
        <v>26</v>
      </c>
      <c r="G341" s="18">
        <v>1</v>
      </c>
      <c r="H341" s="363">
        <v>501.67</v>
      </c>
    </row>
    <row r="342" spans="1:8" ht="12.75">
      <c r="A342" s="51">
        <v>338</v>
      </c>
      <c r="B342" s="360" t="s">
        <v>3226</v>
      </c>
      <c r="C342" s="360" t="s">
        <v>3227</v>
      </c>
      <c r="D342" s="360" t="s">
        <v>3228</v>
      </c>
      <c r="E342" s="360">
        <v>20240</v>
      </c>
      <c r="F342" s="360" t="s">
        <v>3229</v>
      </c>
      <c r="G342" s="18">
        <v>1</v>
      </c>
      <c r="H342" s="363">
        <v>501.67</v>
      </c>
    </row>
    <row r="343" spans="1:8" ht="33.75">
      <c r="A343" s="51">
        <v>339</v>
      </c>
      <c r="B343" s="360" t="s">
        <v>2489</v>
      </c>
      <c r="C343" s="360" t="s">
        <v>521</v>
      </c>
      <c r="D343" s="360" t="s">
        <v>3230</v>
      </c>
      <c r="E343" s="360">
        <v>20260</v>
      </c>
      <c r="F343" s="360" t="s">
        <v>502</v>
      </c>
      <c r="G343" s="18">
        <v>1</v>
      </c>
      <c r="H343" s="363">
        <v>501.67</v>
      </c>
    </row>
    <row r="344" spans="1:8" ht="33.75">
      <c r="A344" s="51">
        <v>340</v>
      </c>
      <c r="B344" s="360" t="s">
        <v>3231</v>
      </c>
      <c r="C344" s="360" t="s">
        <v>3096</v>
      </c>
      <c r="D344" s="360" t="s">
        <v>3232</v>
      </c>
      <c r="E344" s="360">
        <v>20600</v>
      </c>
      <c r="F344" s="360" t="s">
        <v>27</v>
      </c>
      <c r="G344" s="18">
        <v>1</v>
      </c>
      <c r="H344" s="363">
        <v>501.67</v>
      </c>
    </row>
    <row r="345" spans="1:8" ht="33.75">
      <c r="A345" s="51">
        <v>341</v>
      </c>
      <c r="B345" s="360" t="s">
        <v>1790</v>
      </c>
      <c r="C345" s="360" t="s">
        <v>154</v>
      </c>
      <c r="D345" s="360" t="s">
        <v>3233</v>
      </c>
      <c r="E345" s="360">
        <v>20200</v>
      </c>
      <c r="F345" s="360" t="s">
        <v>379</v>
      </c>
      <c r="G345" s="18">
        <v>1</v>
      </c>
      <c r="H345" s="363">
        <v>501.67</v>
      </c>
    </row>
    <row r="346" spans="1:8" ht="12.75">
      <c r="A346" s="51">
        <v>342</v>
      </c>
      <c r="B346" s="360" t="s">
        <v>3234</v>
      </c>
      <c r="C346" s="360" t="s">
        <v>844</v>
      </c>
      <c r="D346" s="360" t="s">
        <v>3235</v>
      </c>
      <c r="E346" s="360">
        <v>20600</v>
      </c>
      <c r="F346" s="360" t="s">
        <v>27</v>
      </c>
      <c r="G346" s="18">
        <v>1</v>
      </c>
      <c r="H346" s="363">
        <v>501.67</v>
      </c>
    </row>
    <row r="347" spans="1:8" ht="12.75">
      <c r="A347" s="51">
        <v>343</v>
      </c>
      <c r="B347" s="360" t="s">
        <v>544</v>
      </c>
      <c r="C347" s="360" t="s">
        <v>3236</v>
      </c>
      <c r="D347" s="360" t="s">
        <v>3237</v>
      </c>
      <c r="E347" s="360">
        <v>20200</v>
      </c>
      <c r="F347" s="360" t="s">
        <v>23</v>
      </c>
      <c r="G347" s="18">
        <v>1</v>
      </c>
      <c r="H347" s="363">
        <v>501.67</v>
      </c>
    </row>
    <row r="348" spans="1:8" ht="12.75">
      <c r="A348" s="51">
        <v>344</v>
      </c>
      <c r="B348" s="360" t="s">
        <v>3004</v>
      </c>
      <c r="C348" s="360" t="s">
        <v>794</v>
      </c>
      <c r="D348" s="360" t="s">
        <v>3238</v>
      </c>
      <c r="E348" s="360">
        <v>20228</v>
      </c>
      <c r="F348" s="360" t="s">
        <v>486</v>
      </c>
      <c r="G348" s="18">
        <v>1</v>
      </c>
      <c r="H348" s="363">
        <v>501.67</v>
      </c>
    </row>
    <row r="349" spans="1:8" ht="12.75">
      <c r="A349" s="51">
        <v>345</v>
      </c>
      <c r="B349" s="360" t="s">
        <v>3239</v>
      </c>
      <c r="C349" s="360" t="s">
        <v>918</v>
      </c>
      <c r="D349" s="360" t="s">
        <v>3240</v>
      </c>
      <c r="E349" s="360">
        <v>20200</v>
      </c>
      <c r="F349" s="360" t="s">
        <v>23</v>
      </c>
      <c r="G349" s="18">
        <v>1</v>
      </c>
      <c r="H349" s="363">
        <v>501.67</v>
      </c>
    </row>
    <row r="350" spans="1:8" ht="22.5">
      <c r="A350" s="51">
        <v>346</v>
      </c>
      <c r="B350" s="360" t="s">
        <v>3241</v>
      </c>
      <c r="C350" s="360" t="s">
        <v>814</v>
      </c>
      <c r="D350" s="360" t="s">
        <v>3242</v>
      </c>
      <c r="E350" s="360">
        <v>20230</v>
      </c>
      <c r="F350" s="360" t="s">
        <v>24</v>
      </c>
      <c r="G350" s="18">
        <v>1</v>
      </c>
      <c r="H350" s="363">
        <v>501.67</v>
      </c>
    </row>
    <row r="351" spans="1:8" ht="22.5">
      <c r="A351" s="51">
        <v>347</v>
      </c>
      <c r="B351" s="360" t="s">
        <v>2011</v>
      </c>
      <c r="C351" s="360" t="s">
        <v>3243</v>
      </c>
      <c r="D351" s="360" t="s">
        <v>912</v>
      </c>
      <c r="E351" s="360">
        <v>20131</v>
      </c>
      <c r="F351" s="360" t="s">
        <v>3244</v>
      </c>
      <c r="G351" s="18">
        <v>1</v>
      </c>
      <c r="H351" s="363">
        <v>501.67</v>
      </c>
    </row>
    <row r="352" spans="1:8" ht="12.75">
      <c r="A352" s="51">
        <v>348</v>
      </c>
      <c r="B352" s="360" t="s">
        <v>3245</v>
      </c>
      <c r="C352" s="360" t="s">
        <v>1413</v>
      </c>
      <c r="D352" s="360" t="s">
        <v>3246</v>
      </c>
      <c r="E352" s="360">
        <v>20167</v>
      </c>
      <c r="F352" s="360" t="s">
        <v>546</v>
      </c>
      <c r="G352" s="18">
        <v>1</v>
      </c>
      <c r="H352" s="363">
        <v>501.67</v>
      </c>
    </row>
    <row r="353" spans="1:8" ht="22.5">
      <c r="A353" s="51">
        <v>349</v>
      </c>
      <c r="B353" s="360" t="s">
        <v>3247</v>
      </c>
      <c r="C353" s="360" t="s">
        <v>521</v>
      </c>
      <c r="D353" s="360" t="s">
        <v>3248</v>
      </c>
      <c r="E353" s="360">
        <v>20169</v>
      </c>
      <c r="F353" s="360" t="s">
        <v>99</v>
      </c>
      <c r="G353" s="18">
        <v>1</v>
      </c>
      <c r="H353" s="363">
        <v>501.67</v>
      </c>
    </row>
    <row r="354" spans="1:8" ht="22.5">
      <c r="A354" s="51">
        <v>350</v>
      </c>
      <c r="B354" s="360" t="s">
        <v>3796</v>
      </c>
      <c r="C354" s="361" t="s">
        <v>2179</v>
      </c>
      <c r="D354" s="360" t="s">
        <v>4948</v>
      </c>
      <c r="E354" s="361">
        <v>20110</v>
      </c>
      <c r="F354" s="361" t="s">
        <v>29</v>
      </c>
      <c r="G354" s="18">
        <v>1</v>
      </c>
      <c r="H354" s="363">
        <v>501.67</v>
      </c>
    </row>
    <row r="355" spans="1:8" ht="22.5">
      <c r="A355" s="51">
        <v>351</v>
      </c>
      <c r="B355" s="360" t="s">
        <v>952</v>
      </c>
      <c r="C355" s="361" t="s">
        <v>594</v>
      </c>
      <c r="D355" s="360" t="s">
        <v>4949</v>
      </c>
      <c r="E355" s="361">
        <v>20167</v>
      </c>
      <c r="F355" s="361" t="s">
        <v>4609</v>
      </c>
      <c r="G355" s="18">
        <v>1</v>
      </c>
      <c r="H355" s="363">
        <v>501.67</v>
      </c>
    </row>
    <row r="356" spans="1:8" ht="12.75">
      <c r="A356" s="51">
        <v>352</v>
      </c>
      <c r="B356" s="360" t="s">
        <v>2235</v>
      </c>
      <c r="C356" s="361" t="s">
        <v>127</v>
      </c>
      <c r="D356" s="360" t="s">
        <v>4950</v>
      </c>
      <c r="E356" s="361">
        <v>20190</v>
      </c>
      <c r="F356" s="361" t="s">
        <v>725</v>
      </c>
      <c r="G356" s="18">
        <v>1</v>
      </c>
      <c r="H356" s="363">
        <v>501.67</v>
      </c>
    </row>
    <row r="357" spans="1:8" ht="22.5">
      <c r="A357" s="51">
        <v>353</v>
      </c>
      <c r="B357" s="360" t="s">
        <v>4951</v>
      </c>
      <c r="C357" s="361" t="s">
        <v>127</v>
      </c>
      <c r="D357" s="360" t="s">
        <v>28</v>
      </c>
      <c r="E357" s="361">
        <v>20117</v>
      </c>
      <c r="F357" s="360" t="s">
        <v>3146</v>
      </c>
      <c r="G357" s="18">
        <v>1</v>
      </c>
      <c r="H357" s="363">
        <v>501.67</v>
      </c>
    </row>
    <row r="358" spans="1:8" ht="33.75">
      <c r="A358" s="51">
        <v>354</v>
      </c>
      <c r="B358" s="360" t="s">
        <v>4952</v>
      </c>
      <c r="C358" s="361" t="s">
        <v>1656</v>
      </c>
      <c r="D358" s="360" t="s">
        <v>4953</v>
      </c>
      <c r="E358" s="361">
        <v>20090</v>
      </c>
      <c r="F358" s="361" t="s">
        <v>22</v>
      </c>
      <c r="G358" s="18">
        <v>1</v>
      </c>
      <c r="H358" s="363">
        <v>501.67</v>
      </c>
    </row>
    <row r="359" spans="1:8" ht="12.75">
      <c r="A359" s="51">
        <v>355</v>
      </c>
      <c r="B359" s="360" t="s">
        <v>571</v>
      </c>
      <c r="C359" s="361" t="s">
        <v>127</v>
      </c>
      <c r="D359" s="360" t="s">
        <v>28</v>
      </c>
      <c r="E359" s="361">
        <v>20190</v>
      </c>
      <c r="F359" s="361" t="s">
        <v>3039</v>
      </c>
      <c r="G359" s="18">
        <v>1</v>
      </c>
      <c r="H359" s="363">
        <v>501.67</v>
      </c>
    </row>
    <row r="360" spans="1:8" ht="33.75">
      <c r="A360" s="51">
        <v>356</v>
      </c>
      <c r="B360" s="361" t="s">
        <v>987</v>
      </c>
      <c r="C360" s="361" t="s">
        <v>1796</v>
      </c>
      <c r="D360" s="360" t="s">
        <v>4954</v>
      </c>
      <c r="E360" s="361">
        <v>20253</v>
      </c>
      <c r="F360" s="361" t="s">
        <v>661</v>
      </c>
      <c r="G360" s="18">
        <v>1</v>
      </c>
      <c r="H360" s="363">
        <v>501.67</v>
      </c>
    </row>
    <row r="361" spans="1:8" ht="33.75">
      <c r="A361" s="51">
        <v>357</v>
      </c>
      <c r="B361" s="361" t="s">
        <v>4955</v>
      </c>
      <c r="C361" s="361" t="s">
        <v>631</v>
      </c>
      <c r="D361" s="360" t="s">
        <v>4956</v>
      </c>
      <c r="E361" s="361">
        <v>20222</v>
      </c>
      <c r="F361" s="361" t="s">
        <v>1563</v>
      </c>
      <c r="G361" s="18">
        <v>1</v>
      </c>
      <c r="H361" s="363">
        <v>501.67</v>
      </c>
    </row>
    <row r="362" spans="1:8" ht="45">
      <c r="A362" s="51">
        <v>358</v>
      </c>
      <c r="B362" s="445" t="s">
        <v>4957</v>
      </c>
      <c r="C362" s="361" t="s">
        <v>1329</v>
      </c>
      <c r="D362" s="360" t="s">
        <v>4958</v>
      </c>
      <c r="E362" s="361">
        <v>20290</v>
      </c>
      <c r="F362" s="361" t="s">
        <v>85</v>
      </c>
      <c r="G362" s="18">
        <v>1</v>
      </c>
      <c r="H362" s="363">
        <v>501.67</v>
      </c>
    </row>
    <row r="363" spans="1:8" ht="22.5">
      <c r="A363" s="51">
        <v>359</v>
      </c>
      <c r="B363" s="445" t="s">
        <v>1466</v>
      </c>
      <c r="C363" s="361" t="s">
        <v>737</v>
      </c>
      <c r="D363" s="360" t="s">
        <v>4959</v>
      </c>
      <c r="E363" s="361">
        <v>20600</v>
      </c>
      <c r="F363" s="361" t="s">
        <v>27</v>
      </c>
      <c r="G363" s="18">
        <v>1</v>
      </c>
      <c r="H363" s="363">
        <v>501.67</v>
      </c>
    </row>
    <row r="364" spans="1:8" ht="12.75">
      <c r="A364" s="51">
        <v>360</v>
      </c>
      <c r="B364" s="361" t="s">
        <v>4960</v>
      </c>
      <c r="C364" s="361" t="s">
        <v>1374</v>
      </c>
      <c r="D364" s="360" t="s">
        <v>4961</v>
      </c>
      <c r="E364" s="361">
        <v>20256</v>
      </c>
      <c r="F364" s="361" t="s">
        <v>498</v>
      </c>
      <c r="G364" s="18">
        <v>1</v>
      </c>
      <c r="H364" s="363">
        <v>501.67</v>
      </c>
    </row>
    <row r="365" spans="1:8" ht="12.75">
      <c r="A365" s="51">
        <v>361</v>
      </c>
      <c r="B365" s="445" t="s">
        <v>763</v>
      </c>
      <c r="C365" s="361" t="s">
        <v>819</v>
      </c>
      <c r="D365" s="360" t="s">
        <v>4962</v>
      </c>
      <c r="E365" s="361">
        <v>20239</v>
      </c>
      <c r="F365" s="360" t="s">
        <v>2536</v>
      </c>
      <c r="G365" s="18">
        <v>1</v>
      </c>
      <c r="H365" s="363">
        <v>501.67</v>
      </c>
    </row>
    <row r="366" spans="1:8" ht="12.75">
      <c r="A366" s="51">
        <v>362</v>
      </c>
      <c r="B366" s="445" t="s">
        <v>4963</v>
      </c>
      <c r="C366" s="361" t="s">
        <v>1291</v>
      </c>
      <c r="D366" s="360" t="s">
        <v>4964</v>
      </c>
      <c r="E366" s="361">
        <v>20215</v>
      </c>
      <c r="F366" s="360" t="s">
        <v>1396</v>
      </c>
      <c r="G366" s="18">
        <v>1</v>
      </c>
      <c r="H366" s="363">
        <v>501.67</v>
      </c>
    </row>
    <row r="367" spans="1:8" ht="22.5">
      <c r="A367" s="51">
        <v>363</v>
      </c>
      <c r="B367" s="445" t="s">
        <v>4965</v>
      </c>
      <c r="C367" s="361" t="s">
        <v>615</v>
      </c>
      <c r="D367" s="360" t="s">
        <v>4966</v>
      </c>
      <c r="E367" s="361">
        <v>20620</v>
      </c>
      <c r="F367" s="360" t="s">
        <v>25</v>
      </c>
      <c r="G367" s="18">
        <v>1</v>
      </c>
      <c r="H367" s="363">
        <v>501.67</v>
      </c>
    </row>
    <row r="368" spans="1:8" ht="12.75">
      <c r="A368" s="51">
        <v>364</v>
      </c>
      <c r="B368" s="361" t="s">
        <v>4967</v>
      </c>
      <c r="C368" s="361" t="s">
        <v>844</v>
      </c>
      <c r="D368" s="360" t="s">
        <v>4968</v>
      </c>
      <c r="E368" s="361">
        <v>20270</v>
      </c>
      <c r="F368" s="360" t="s">
        <v>720</v>
      </c>
      <c r="G368" s="18">
        <v>1</v>
      </c>
      <c r="H368" s="363">
        <v>501.67</v>
      </c>
    </row>
    <row r="369" spans="1:8" ht="33.75">
      <c r="A369" s="51">
        <v>365</v>
      </c>
      <c r="B369" s="361" t="s">
        <v>4969</v>
      </c>
      <c r="C369" s="361" t="s">
        <v>1830</v>
      </c>
      <c r="D369" s="360" t="s">
        <v>4970</v>
      </c>
      <c r="E369" s="361">
        <v>20250</v>
      </c>
      <c r="F369" s="360" t="s">
        <v>26</v>
      </c>
      <c r="G369" s="18">
        <v>1</v>
      </c>
      <c r="H369" s="363">
        <v>501.67</v>
      </c>
    </row>
    <row r="370" spans="1:8" ht="22.5">
      <c r="A370" s="51">
        <v>366</v>
      </c>
      <c r="B370" s="445" t="s">
        <v>4971</v>
      </c>
      <c r="C370" s="361" t="s">
        <v>2528</v>
      </c>
      <c r="D370" s="360" t="s">
        <v>4972</v>
      </c>
      <c r="E370" s="361">
        <v>20230</v>
      </c>
      <c r="F370" s="360" t="s">
        <v>24</v>
      </c>
      <c r="G370" s="18">
        <v>1</v>
      </c>
      <c r="H370" s="363">
        <v>501.67</v>
      </c>
    </row>
    <row r="371" spans="1:8" ht="22.5">
      <c r="A371" s="51">
        <v>367</v>
      </c>
      <c r="B371" s="361" t="s">
        <v>4973</v>
      </c>
      <c r="C371" s="361" t="s">
        <v>215</v>
      </c>
      <c r="D371" s="360" t="s">
        <v>4974</v>
      </c>
      <c r="E371" s="361">
        <v>20243</v>
      </c>
      <c r="F371" s="360" t="s">
        <v>4975</v>
      </c>
      <c r="G371" s="18">
        <v>1</v>
      </c>
      <c r="H371" s="363">
        <v>501.67</v>
      </c>
    </row>
    <row r="372" spans="1:8" ht="22.5">
      <c r="A372" s="51">
        <v>368</v>
      </c>
      <c r="B372" s="361" t="s">
        <v>4976</v>
      </c>
      <c r="C372" s="361" t="s">
        <v>4977</v>
      </c>
      <c r="D372" s="360" t="s">
        <v>4978</v>
      </c>
      <c r="E372" s="361">
        <v>20600</v>
      </c>
      <c r="F372" s="360" t="s">
        <v>23</v>
      </c>
      <c r="G372" s="18">
        <v>1</v>
      </c>
      <c r="H372" s="363">
        <v>501.67</v>
      </c>
    </row>
    <row r="373" spans="1:8" ht="12.75">
      <c r="A373" s="51">
        <v>369</v>
      </c>
      <c r="B373" s="445" t="s">
        <v>544</v>
      </c>
      <c r="C373" s="445" t="s">
        <v>4979</v>
      </c>
      <c r="D373" s="379" t="s">
        <v>4980</v>
      </c>
      <c r="E373" s="445">
        <v>20111</v>
      </c>
      <c r="F373" s="379" t="s">
        <v>78</v>
      </c>
      <c r="G373" s="18">
        <v>1</v>
      </c>
      <c r="H373" s="363">
        <v>501.67</v>
      </c>
    </row>
    <row r="374" spans="1:8" ht="33.75">
      <c r="A374" s="51">
        <v>370</v>
      </c>
      <c r="B374" s="445" t="s">
        <v>4981</v>
      </c>
      <c r="C374" s="445" t="s">
        <v>3523</v>
      </c>
      <c r="D374" s="379" t="s">
        <v>4982</v>
      </c>
      <c r="E374" s="445">
        <v>20200</v>
      </c>
      <c r="F374" s="379" t="s">
        <v>379</v>
      </c>
      <c r="G374" s="18">
        <v>1</v>
      </c>
      <c r="H374" s="363">
        <v>501.67</v>
      </c>
    </row>
    <row r="375" spans="1:8" ht="22.5">
      <c r="A375" s="51">
        <v>371</v>
      </c>
      <c r="B375" s="361" t="s">
        <v>1902</v>
      </c>
      <c r="C375" s="361" t="s">
        <v>166</v>
      </c>
      <c r="D375" s="360" t="s">
        <v>4983</v>
      </c>
      <c r="E375" s="361">
        <v>20620</v>
      </c>
      <c r="F375" s="360" t="s">
        <v>25</v>
      </c>
      <c r="G375" s="18">
        <v>1</v>
      </c>
      <c r="H375" s="363">
        <v>501.67</v>
      </c>
    </row>
    <row r="376" spans="1:8" ht="22.5">
      <c r="A376" s="51">
        <v>372</v>
      </c>
      <c r="B376" s="361" t="s">
        <v>2880</v>
      </c>
      <c r="C376" s="361" t="s">
        <v>678</v>
      </c>
      <c r="D376" s="360" t="s">
        <v>4984</v>
      </c>
      <c r="E376" s="361">
        <v>20250</v>
      </c>
      <c r="F376" s="360" t="s">
        <v>4985</v>
      </c>
      <c r="G376" s="18">
        <v>1</v>
      </c>
      <c r="H376" s="363">
        <v>501.67</v>
      </c>
    </row>
    <row r="377" spans="1:8" ht="12.75">
      <c r="A377" s="51">
        <v>373</v>
      </c>
      <c r="B377" s="379" t="s">
        <v>5354</v>
      </c>
      <c r="C377" s="379" t="s">
        <v>794</v>
      </c>
      <c r="D377" s="379" t="s">
        <v>5355</v>
      </c>
      <c r="E377" s="379">
        <v>20290</v>
      </c>
      <c r="F377" s="379" t="s">
        <v>85</v>
      </c>
      <c r="G377" s="18">
        <v>1</v>
      </c>
      <c r="H377" s="363">
        <v>501.67</v>
      </c>
    </row>
    <row r="378" spans="1:8" ht="22.5">
      <c r="A378" s="51">
        <v>374</v>
      </c>
      <c r="B378" s="379" t="s">
        <v>3427</v>
      </c>
      <c r="C378" s="379" t="s">
        <v>918</v>
      </c>
      <c r="D378" s="379" t="s">
        <v>5356</v>
      </c>
      <c r="E378" s="379">
        <v>20290</v>
      </c>
      <c r="F378" s="379" t="s">
        <v>84</v>
      </c>
      <c r="G378" s="18">
        <v>1</v>
      </c>
      <c r="H378" s="363">
        <v>501.67</v>
      </c>
    </row>
    <row r="379" spans="1:8" ht="22.5">
      <c r="A379" s="51">
        <v>375</v>
      </c>
      <c r="B379" s="379" t="s">
        <v>1363</v>
      </c>
      <c r="C379" s="379" t="s">
        <v>615</v>
      </c>
      <c r="D379" s="379" t="s">
        <v>5357</v>
      </c>
      <c r="E379" s="379">
        <v>20138</v>
      </c>
      <c r="F379" s="379" t="s">
        <v>622</v>
      </c>
      <c r="G379" s="18">
        <v>1</v>
      </c>
      <c r="H379" s="363">
        <v>501.67</v>
      </c>
    </row>
    <row r="380" spans="1:8" ht="22.5">
      <c r="A380" s="51">
        <v>376</v>
      </c>
      <c r="B380" s="379" t="s">
        <v>5358</v>
      </c>
      <c r="C380" s="379" t="s">
        <v>5359</v>
      </c>
      <c r="D380" s="379" t="s">
        <v>5360</v>
      </c>
      <c r="E380" s="379">
        <v>20620</v>
      </c>
      <c r="F380" s="379" t="s">
        <v>25</v>
      </c>
      <c r="G380" s="18">
        <v>1</v>
      </c>
      <c r="H380" s="363">
        <v>501.67</v>
      </c>
    </row>
    <row r="381" spans="1:8" ht="12.75">
      <c r="A381" s="51">
        <v>377</v>
      </c>
      <c r="B381" s="379" t="s">
        <v>887</v>
      </c>
      <c r="C381" s="379" t="s">
        <v>737</v>
      </c>
      <c r="D381" s="379" t="s">
        <v>5361</v>
      </c>
      <c r="E381" s="379">
        <v>20244</v>
      </c>
      <c r="F381" s="379" t="s">
        <v>282</v>
      </c>
      <c r="G381" s="18">
        <v>1</v>
      </c>
      <c r="H381" s="363">
        <v>501.67</v>
      </c>
    </row>
    <row r="382" spans="1:8" ht="22.5">
      <c r="A382" s="51">
        <v>378</v>
      </c>
      <c r="B382" s="360" t="s">
        <v>658</v>
      </c>
      <c r="C382" s="360" t="s">
        <v>166</v>
      </c>
      <c r="D382" s="360" t="s">
        <v>5362</v>
      </c>
      <c r="E382" s="360">
        <v>20167</v>
      </c>
      <c r="F382" s="360" t="s">
        <v>645</v>
      </c>
      <c r="G382" s="18">
        <v>1</v>
      </c>
      <c r="H382" s="363">
        <v>501.67</v>
      </c>
    </row>
    <row r="383" spans="1:8" ht="33.75">
      <c r="A383" s="51">
        <v>379</v>
      </c>
      <c r="B383" s="360" t="s">
        <v>3500</v>
      </c>
      <c r="C383" s="360" t="s">
        <v>4023</v>
      </c>
      <c r="D383" s="360" t="s">
        <v>5363</v>
      </c>
      <c r="E383" s="360">
        <v>20167</v>
      </c>
      <c r="F383" s="360" t="s">
        <v>1600</v>
      </c>
      <c r="G383" s="18">
        <v>1</v>
      </c>
      <c r="H383" s="363">
        <v>501.67</v>
      </c>
    </row>
    <row r="384" spans="1:8" ht="12.75">
      <c r="A384" s="51">
        <v>380</v>
      </c>
      <c r="B384" s="360" t="s">
        <v>5364</v>
      </c>
      <c r="C384" s="360" t="s">
        <v>154</v>
      </c>
      <c r="D384" s="360" t="s">
        <v>5365</v>
      </c>
      <c r="E384" s="360">
        <v>20148</v>
      </c>
      <c r="F384" s="360" t="s">
        <v>174</v>
      </c>
      <c r="G384" s="18">
        <v>1</v>
      </c>
      <c r="H384" s="363">
        <v>501.67</v>
      </c>
    </row>
    <row r="385" spans="1:8" ht="22.5">
      <c r="A385" s="51">
        <v>381</v>
      </c>
      <c r="B385" s="360" t="s">
        <v>3282</v>
      </c>
      <c r="C385" s="360" t="s">
        <v>844</v>
      </c>
      <c r="D385" s="360" t="s">
        <v>5366</v>
      </c>
      <c r="E385" s="360">
        <v>20167</v>
      </c>
      <c r="F385" s="360" t="s">
        <v>4299</v>
      </c>
      <c r="G385" s="18">
        <v>1</v>
      </c>
      <c r="H385" s="363">
        <v>501.67</v>
      </c>
    </row>
    <row r="386" spans="1:8" ht="12.75">
      <c r="A386" s="51">
        <v>382</v>
      </c>
      <c r="B386" s="360" t="s">
        <v>5367</v>
      </c>
      <c r="C386" s="360" t="s">
        <v>5055</v>
      </c>
      <c r="D386" s="360" t="s">
        <v>5368</v>
      </c>
      <c r="E386" s="360">
        <v>20114</v>
      </c>
      <c r="F386" s="392" t="s">
        <v>2268</v>
      </c>
      <c r="G386" s="18">
        <v>1</v>
      </c>
      <c r="H386" s="363">
        <v>501.67</v>
      </c>
    </row>
    <row r="387" spans="1:8" ht="12.75">
      <c r="A387" s="51">
        <v>383</v>
      </c>
      <c r="B387" s="379"/>
      <c r="C387" s="360"/>
      <c r="D387" s="360"/>
      <c r="E387" s="360"/>
      <c r="F387" s="360"/>
      <c r="G387" s="18"/>
      <c r="H387" s="363"/>
    </row>
    <row r="388" spans="1:8" ht="12.75">
      <c r="A388" s="51">
        <v>384</v>
      </c>
      <c r="B388" s="360"/>
      <c r="C388" s="360"/>
      <c r="D388" s="360"/>
      <c r="E388" s="360"/>
      <c r="F388" s="360"/>
      <c r="G388" s="18"/>
      <c r="H388" s="363"/>
    </row>
    <row r="389" spans="1:8" ht="13.5" thickBot="1">
      <c r="A389" s="51">
        <v>385</v>
      </c>
      <c r="B389" s="360"/>
      <c r="C389" s="360"/>
      <c r="D389" s="360"/>
      <c r="E389" s="360"/>
      <c r="F389" s="360"/>
      <c r="G389" s="18"/>
      <c r="H389" s="363"/>
    </row>
    <row r="390" spans="1:8" ht="20.25" customHeight="1" thickBot="1">
      <c r="A390" s="72"/>
      <c r="B390" s="71"/>
      <c r="C390" s="71"/>
      <c r="D390" s="71"/>
      <c r="E390" s="71"/>
      <c r="F390" s="427" t="s">
        <v>40</v>
      </c>
      <c r="G390" s="427">
        <f>SUM(G5:G389)</f>
        <v>384</v>
      </c>
      <c r="H390" s="433">
        <f>SUM(H5:H389)</f>
        <v>215383.76000000176</v>
      </c>
    </row>
    <row r="391" ht="13.5" thickBot="1"/>
    <row r="392" spans="2:8" ht="13.5" thickBot="1">
      <c r="B392" s="563" t="s">
        <v>370</v>
      </c>
      <c r="C392" s="564"/>
      <c r="D392" s="564"/>
      <c r="E392" s="564"/>
      <c r="F392" s="564"/>
      <c r="G392" s="582"/>
      <c r="H392" s="583"/>
    </row>
    <row r="393" ht="13.5" thickBot="1"/>
    <row r="394" spans="1:8" ht="13.5" thickBot="1">
      <c r="A394" s="6" t="s">
        <v>14</v>
      </c>
      <c r="B394" s="6" t="s">
        <v>15</v>
      </c>
      <c r="C394" s="6"/>
      <c r="D394" s="6" t="s">
        <v>16</v>
      </c>
      <c r="E394" s="6" t="s">
        <v>20</v>
      </c>
      <c r="F394" s="6" t="s">
        <v>21</v>
      </c>
      <c r="G394" s="6" t="s">
        <v>42</v>
      </c>
      <c r="H394" s="6" t="s">
        <v>17</v>
      </c>
    </row>
    <row r="395" spans="1:9" ht="22.5">
      <c r="A395" s="2">
        <v>1</v>
      </c>
      <c r="B395" s="7" t="s">
        <v>2920</v>
      </c>
      <c r="C395" s="350"/>
      <c r="D395" s="183" t="s">
        <v>1764</v>
      </c>
      <c r="E395" s="184">
        <v>20222</v>
      </c>
      <c r="F395" s="183" t="s">
        <v>1563</v>
      </c>
      <c r="G395" s="2">
        <v>1</v>
      </c>
      <c r="H395" s="48">
        <v>3344.48</v>
      </c>
      <c r="I395" s="104" t="s">
        <v>2917</v>
      </c>
    </row>
    <row r="396" spans="1:8" ht="22.5">
      <c r="A396" s="3">
        <v>2</v>
      </c>
      <c r="B396" s="360" t="s">
        <v>3112</v>
      </c>
      <c r="C396" s="350"/>
      <c r="D396" s="360" t="s">
        <v>3113</v>
      </c>
      <c r="E396" s="360">
        <v>20214</v>
      </c>
      <c r="F396" s="360" t="s">
        <v>2621</v>
      </c>
      <c r="G396" s="432">
        <v>1</v>
      </c>
      <c r="H396" s="188">
        <v>501.67</v>
      </c>
    </row>
    <row r="397" spans="1:8" ht="12.75">
      <c r="A397" s="2">
        <v>3</v>
      </c>
      <c r="B397" s="3"/>
      <c r="C397" s="350"/>
      <c r="D397" s="3"/>
      <c r="E397" s="3"/>
      <c r="F397" s="3"/>
      <c r="G397" s="3"/>
      <c r="H397" s="3"/>
    </row>
    <row r="398" spans="1:8" ht="12.75">
      <c r="A398" s="3">
        <v>4</v>
      </c>
      <c r="B398" s="3"/>
      <c r="C398" s="350"/>
      <c r="D398" s="3"/>
      <c r="E398" s="3"/>
      <c r="F398" s="3"/>
      <c r="G398" s="3"/>
      <c r="H398" s="3"/>
    </row>
    <row r="399" spans="1:8" ht="13.5" thickBot="1">
      <c r="A399" s="2">
        <v>5</v>
      </c>
      <c r="B399" s="3"/>
      <c r="C399" s="350"/>
      <c r="D399" s="3"/>
      <c r="E399" s="3"/>
      <c r="F399" s="3"/>
      <c r="G399" s="3"/>
      <c r="H399" s="3"/>
    </row>
    <row r="400" spans="1:8" ht="13.5" thickBot="1">
      <c r="A400" s="5"/>
      <c r="B400" s="71"/>
      <c r="C400" s="71"/>
      <c r="D400" s="71"/>
      <c r="E400" s="71"/>
      <c r="F400" s="427" t="s">
        <v>40</v>
      </c>
      <c r="G400" s="427">
        <f>SUM(G395:G399)</f>
        <v>2</v>
      </c>
      <c r="H400" s="433">
        <f>SUM(H395:H399)</f>
        <v>3846.15</v>
      </c>
    </row>
    <row r="401" ht="13.5" thickBot="1"/>
    <row r="402" spans="6:8" ht="13.5" thickBot="1">
      <c r="F402" s="425" t="s">
        <v>1658</v>
      </c>
      <c r="G402" s="426"/>
      <c r="H402" s="434">
        <f>H400+H390</f>
        <v>219229.91000000175</v>
      </c>
    </row>
  </sheetData>
  <sheetProtection/>
  <mergeCells count="3">
    <mergeCell ref="B2:H2"/>
    <mergeCell ref="I3:M3"/>
    <mergeCell ref="B392:H392"/>
  </mergeCells>
  <printOptions/>
  <pageMargins left="0.57" right="0.1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AG04195S</dc:creator>
  <cp:keywords/>
  <dc:description/>
  <cp:lastModifiedBy>C18543</cp:lastModifiedBy>
  <cp:lastPrinted>2013-11-14T13:38:25Z</cp:lastPrinted>
  <dcterms:created xsi:type="dcterms:W3CDTF">2010-07-27T12:54:41Z</dcterms:created>
  <dcterms:modified xsi:type="dcterms:W3CDTF">2013-11-14T13:44:13Z</dcterms:modified>
  <cp:category/>
  <cp:version/>
  <cp:contentType/>
  <cp:contentStatus/>
</cp:coreProperties>
</file>